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2021/2021-12/"/>
    </mc:Choice>
  </mc:AlternateContent>
  <xr:revisionPtr revIDLastSave="30" documentId="8_{30EE0BCF-0483-40C2-BB11-20A632CA04A8}" xr6:coauthVersionLast="47" xr6:coauthVersionMax="47" xr10:uidLastSave="{3FB3959E-7581-47A8-8ACB-98AACF9D96DB}"/>
  <bookViews>
    <workbookView xWindow="-110" yWindow="-110" windowWidth="19420" windowHeight="10420" xr2:uid="{00000000-000D-0000-FFFF-FFFF00000000}"/>
  </bookViews>
  <sheets>
    <sheet name="Anexo F (CSA)" sheetId="12" r:id="rId1"/>
    <sheet name="Anexo I (CAT)" sheetId="13" r:id="rId2"/>
    <sheet name="Anexo J (AVH)" sheetId="14" r:id="rId3"/>
    <sheet name="Anexo G (TEAP)" sheetId="9" r:id="rId4"/>
    <sheet name="Anexo H (DAP)" sheetId="10" r:id="rId5"/>
  </sheets>
  <definedNames>
    <definedName name="_xlnm._FilterDatabase" localSheetId="0" hidden="1">'Anexo F (CSA)'!$G$13:$H$13</definedName>
    <definedName name="_xlnm._FilterDatabase" localSheetId="3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2" l="1"/>
  <c r="E40" i="12" s="1"/>
  <c r="C7" i="10" l="1"/>
  <c r="C8" i="10"/>
</calcChain>
</file>

<file path=xl/sharedStrings.xml><?xml version="1.0" encoding="utf-8"?>
<sst xmlns="http://schemas.openxmlformats.org/spreadsheetml/2006/main" count="240" uniqueCount="85">
  <si>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</si>
  <si>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</si>
  <si>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</si>
  <si>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</si>
  <si>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</si>
  <si>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</si>
  <si>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</si>
  <si>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</si>
  <si>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</si>
  <si>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</si>
  <si>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</si>
  <si>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</si>
  <si>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</si>
  <si>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</si>
  <si>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</si>
  <si>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</si>
  <si>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</si>
  <si>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</si>
  <si>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</si>
  <si>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</si>
  <si>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</si>
  <si>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</si>
  <si>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</si>
  <si>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</si>
  <si>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</si>
  <si>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</si>
  <si>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</si>
  <si>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</si>
  <si>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</si>
  <si>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</si>
  <si>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</si>
  <si>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</si>
  <si>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</si>
  <si>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</si>
  <si>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</si>
  <si>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</si>
  <si>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</si>
  <si>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</si>
  <si>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</si>
  <si>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</si>
  <si>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</si>
  <si>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</si>
  <si>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</si>
  <si>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</si>
  <si>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</si>
  <si>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</si>
  <si>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</si>
  <si>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</si>
  <si>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</si>
  <si>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</si>
  <si>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</si>
  <si>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</si>
  <si>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</si>
  <si>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ANEXO I</t>
  </si>
  <si>
    <t>INDICADOR DE CORTE DE LA ATENCIÓN TELEFÓNICA POR LA EMPRESA OPERADORAS</t>
  </si>
  <si>
    <t>IVR 102</t>
  </si>
  <si>
    <t>IVR 103</t>
  </si>
  <si>
    <t>ENTEL PERU S.A.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</si>
  <si>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</si>
  <si>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</si>
  <si>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</si>
  <si>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</si>
  <si>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</si>
  <si>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</si>
  <si>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</si>
  <si>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</si>
  <si>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</si>
  <si>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</si>
  <si>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</si>
  <si>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</si>
  <si>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</si>
  <si>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</si>
  <si>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</si>
  <si>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</si>
  <si>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</si>
  <si>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</si>
  <si>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</si>
  <si>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</si>
  <si>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</si>
  <si>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</si>
  <si>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TPF CUSCO</t>
  </si>
  <si>
    <t>Diciembre</t>
  </si>
  <si>
    <t xml:space="preserve"> </t>
  </si>
  <si>
    <t>* Se reportan las llamadas atendidas por un agente ingresadas por el 102 (Reclamos)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</si>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</sst>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%"/>
    <numFmt numFmtId="166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3" fontId="0" fillId="0" borderId="0" xfId="0" applyNumberFormat="1"/>
    <xf numFmtId="9" fontId="0" fillId="0" borderId="0" xfId="1" applyFont="1"/>
    <xf numFmtId="9" fontId="5" fillId="2" borderId="1" xfId="1" applyNumberFormat="1" applyFont="1" applyFill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/>
    </xf>
    <xf numFmtId="165" fontId="4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horizontal="center"/>
    </xf>
    <xf numFmtId="9" fontId="0" fillId="0" borderId="0" xfId="0" applyNumberFormat="1"/>
    <xf numFmtId="3" fontId="1" fillId="2" borderId="2" xfId="3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</cellXfs>
  <cellStyles count="4">
    <cellStyle name="Millares" xfId="2" builtinId="3"/>
    <cellStyle name="Millares 2" xfId="3" xr:uid="{D079A3C4-A768-42C4-B29C-82F8F0F9E8C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CB74C-0C94-453C-80A6-13755E9335ED}">
  <dimension ref="B2:E40"/>
  <sheetViews>
    <sheetView showGridLines="0" tabSelected="1" zoomScale="70" zoomScaleNormal="70" workbookViewId="0"/>
  </sheetViews>
  <sheetFormatPr baseColWidth="10" defaultColWidth="9.1796875" defaultRowHeight="14.5" x14ac:dyDescent="0.35"/>
  <cols>
    <col min="1" max="1" width="5.7265625" style="28" customWidth="1"/>
    <col min="2" max="2" width="35.453125" style="28" bestFit="1" customWidth="1"/>
    <col min="3" max="3" width="40.26953125" style="28" bestFit="1" customWidth="1"/>
    <col min="4" max="4" width="34" style="28" bestFit="1" customWidth="1"/>
    <col min="5" max="5" width="14.1796875" style="28" customWidth="1"/>
    <col min="6" max="6" width="14.81640625" style="28" customWidth="1"/>
    <col min="7" max="7" width="28.7265625" style="28" bestFit="1" customWidth="1"/>
    <col min="8" max="9" width="9.1796875" style="28"/>
    <col min="10" max="10" width="28.7265625" style="28" bestFit="1" customWidth="1"/>
    <col min="11" max="16384" width="9.1796875" style="28"/>
  </cols>
  <sheetData>
    <row r="2" spans="2:5" x14ac:dyDescent="0.35">
      <c r="B2" s="67" t="s">
        <v>28</v>
      </c>
      <c r="C2" s="67"/>
      <c r="D2" s="67"/>
      <c r="E2" s="67"/>
    </row>
    <row r="3" spans="2:5" x14ac:dyDescent="0.35">
      <c r="B3" s="68" t="s">
        <v>0</v>
      </c>
      <c r="C3" s="68"/>
      <c r="D3" s="68"/>
      <c r="E3" s="68"/>
    </row>
    <row r="4" spans="2:5" x14ac:dyDescent="0.35">
      <c r="B4" s="67" t="s">
        <v>1</v>
      </c>
      <c r="C4" s="67"/>
      <c r="D4" s="67"/>
      <c r="E4" s="67"/>
    </row>
    <row r="5" spans="2:5" x14ac:dyDescent="0.35">
      <c r="B5" s="31"/>
      <c r="C5" s="31"/>
      <c r="D5" s="31"/>
      <c r="E5" s="31"/>
    </row>
    <row r="6" spans="2:5" x14ac:dyDescent="0.35">
      <c r="B6" s="28" t="s">
        <v>2</v>
      </c>
      <c r="C6" s="28" t="s">
        <v>57</v>
      </c>
    </row>
    <row r="7" spans="2:5" x14ac:dyDescent="0.35">
      <c r="B7" s="28" t="s">
        <v>3</v>
      </c>
      <c r="C7" s="50">
        <v>2021</v>
      </c>
    </row>
    <row r="8" spans="2:5" x14ac:dyDescent="0.35">
      <c r="B8" s="28" t="s">
        <v>4</v>
      </c>
      <c r="C8" t="s">
        <v>81</v>
      </c>
    </row>
    <row r="9" spans="2:5" x14ac:dyDescent="0.35">
      <c r="B9" s="28" t="s">
        <v>6</v>
      </c>
      <c r="C9" s="69" t="s">
        <v>7</v>
      </c>
      <c r="D9" s="69"/>
    </row>
    <row r="10" spans="2:5" x14ac:dyDescent="0.35">
      <c r="B10" s="28" t="s">
        <v>5</v>
      </c>
      <c r="C10" s="70" t="s">
        <v>8</v>
      </c>
      <c r="D10" s="70"/>
    </row>
    <row r="11" spans="2:5" x14ac:dyDescent="0.35">
      <c r="C11" s="70"/>
      <c r="D11" s="70"/>
    </row>
    <row r="13" spans="2:5" s="49" customFormat="1" ht="50.25" customHeight="1" x14ac:dyDescent="0.35">
      <c r="B13" s="51" t="s">
        <v>9</v>
      </c>
      <c r="C13" s="27" t="s">
        <v>11</v>
      </c>
      <c r="D13" s="27" t="s">
        <v>12</v>
      </c>
      <c r="E13" s="51" t="s">
        <v>13</v>
      </c>
    </row>
    <row r="14" spans="2:5" x14ac:dyDescent="0.35">
      <c r="B14" s="52" t="s">
        <v>58</v>
      </c>
      <c r="C14" s="53">
        <v>4.634780310763527</v>
      </c>
      <c r="D14" s="54">
        <v>225</v>
      </c>
      <c r="E14" s="55">
        <v>2.0599023603393454E-2</v>
      </c>
    </row>
    <row r="15" spans="2:5" x14ac:dyDescent="0.35">
      <c r="B15" s="52" t="s">
        <v>59</v>
      </c>
      <c r="C15" s="53">
        <v>4.634780310763527</v>
      </c>
      <c r="D15" s="54">
        <v>225</v>
      </c>
      <c r="E15" s="55">
        <v>2.0599023603393454E-2</v>
      </c>
    </row>
    <row r="16" spans="2:5" x14ac:dyDescent="0.35">
      <c r="B16" s="52" t="s">
        <v>60</v>
      </c>
      <c r="C16" s="53">
        <v>4.634780310763527</v>
      </c>
      <c r="D16" s="54">
        <v>270</v>
      </c>
      <c r="E16" s="55">
        <v>1.7165853002827879E-2</v>
      </c>
    </row>
    <row r="17" spans="2:5" x14ac:dyDescent="0.35">
      <c r="B17" s="52" t="s">
        <v>61</v>
      </c>
      <c r="C17" s="53">
        <v>4.634780310763527</v>
      </c>
      <c r="D17" s="54">
        <v>225</v>
      </c>
      <c r="E17" s="55">
        <v>2.0599023603393454E-2</v>
      </c>
    </row>
    <row r="18" spans="2:5" x14ac:dyDescent="0.35">
      <c r="B18" s="52" t="s">
        <v>62</v>
      </c>
      <c r="C18" s="53">
        <v>4.634780310763527</v>
      </c>
      <c r="D18" s="54">
        <v>225</v>
      </c>
      <c r="E18" s="55">
        <v>2.0599023603393454E-2</v>
      </c>
    </row>
    <row r="19" spans="2:5" x14ac:dyDescent="0.35">
      <c r="B19" s="52" t="s">
        <v>63</v>
      </c>
      <c r="C19" s="53">
        <v>4.634780310763527</v>
      </c>
      <c r="D19" s="54">
        <v>282.5</v>
      </c>
      <c r="E19" s="55">
        <v>1.6406301985003636E-2</v>
      </c>
    </row>
    <row r="20" spans="2:5" x14ac:dyDescent="0.35">
      <c r="B20" s="52" t="s">
        <v>64</v>
      </c>
      <c r="C20" s="53">
        <v>4.634780310763527</v>
      </c>
      <c r="D20" s="54">
        <v>272.5</v>
      </c>
      <c r="E20" s="55">
        <v>1.7008368112893676E-2</v>
      </c>
    </row>
    <row r="21" spans="2:5" x14ac:dyDescent="0.35">
      <c r="B21" s="52" t="s">
        <v>65</v>
      </c>
      <c r="C21" s="53">
        <v>4.634780310763527</v>
      </c>
      <c r="D21" s="54">
        <v>217.5</v>
      </c>
      <c r="E21" s="55">
        <v>2.1309334762131159E-2</v>
      </c>
    </row>
    <row r="22" spans="2:5" x14ac:dyDescent="0.35">
      <c r="B22" s="52" t="s">
        <v>66</v>
      </c>
      <c r="C22" s="53">
        <v>4.634780310763527</v>
      </c>
      <c r="D22" s="54">
        <v>255</v>
      </c>
      <c r="E22" s="55">
        <v>1.8175609061817755E-2</v>
      </c>
    </row>
    <row r="23" spans="2:5" x14ac:dyDescent="0.35">
      <c r="B23" s="52" t="s">
        <v>67</v>
      </c>
      <c r="C23" s="53">
        <v>4.634780310763527</v>
      </c>
      <c r="D23" s="54">
        <v>366</v>
      </c>
      <c r="E23" s="55">
        <v>1.2663334182414008E-2</v>
      </c>
    </row>
    <row r="24" spans="2:5" x14ac:dyDescent="0.35">
      <c r="B24" s="52" t="s">
        <v>68</v>
      </c>
      <c r="C24" s="53">
        <v>4.634780310763527</v>
      </c>
      <c r="D24" s="54">
        <v>372</v>
      </c>
      <c r="E24" s="55">
        <v>1.2459086856891202E-2</v>
      </c>
    </row>
    <row r="25" spans="2:5" x14ac:dyDescent="0.35">
      <c r="B25" s="52" t="s">
        <v>80</v>
      </c>
      <c r="C25" s="53">
        <v>4.634780310763527</v>
      </c>
      <c r="D25" s="54">
        <v>275</v>
      </c>
      <c r="E25" s="55">
        <v>1.6853746584594643E-2</v>
      </c>
    </row>
    <row r="26" spans="2:5" x14ac:dyDescent="0.35">
      <c r="B26" s="52" t="s">
        <v>69</v>
      </c>
      <c r="C26" s="53">
        <v>4.634780310763527</v>
      </c>
      <c r="D26" s="54">
        <v>235</v>
      </c>
      <c r="E26" s="55">
        <v>1.972246940750437E-2</v>
      </c>
    </row>
    <row r="27" spans="2:5" x14ac:dyDescent="0.35">
      <c r="B27" s="52" t="s">
        <v>70</v>
      </c>
      <c r="C27" s="53">
        <v>4.634780310763527</v>
      </c>
      <c r="D27" s="54">
        <v>275</v>
      </c>
      <c r="E27" s="55">
        <v>1.6853746584594643E-2</v>
      </c>
    </row>
    <row r="28" spans="2:5" x14ac:dyDescent="0.35">
      <c r="B28" s="52" t="s">
        <v>71</v>
      </c>
      <c r="C28" s="53">
        <v>4.634780310763527</v>
      </c>
      <c r="D28" s="54">
        <v>403</v>
      </c>
      <c r="E28" s="55">
        <v>1.1500695560207263E-2</v>
      </c>
    </row>
    <row r="29" spans="2:5" x14ac:dyDescent="0.35">
      <c r="B29" s="52" t="s">
        <v>72</v>
      </c>
      <c r="C29" s="53">
        <v>4.634780310763527</v>
      </c>
      <c r="D29" s="54">
        <v>372</v>
      </c>
      <c r="E29" s="55">
        <v>1.2459086856891202E-2</v>
      </c>
    </row>
    <row r="30" spans="2:5" x14ac:dyDescent="0.35">
      <c r="B30" s="52" t="s">
        <v>73</v>
      </c>
      <c r="C30" s="53">
        <v>4.634780310763527</v>
      </c>
      <c r="D30" s="54">
        <v>275</v>
      </c>
      <c r="E30" s="55">
        <v>1.6853746584594643E-2</v>
      </c>
    </row>
    <row r="31" spans="2:5" x14ac:dyDescent="0.35">
      <c r="B31" s="52" t="s">
        <v>74</v>
      </c>
      <c r="C31" s="53">
        <v>3.3761801756489502</v>
      </c>
      <c r="D31" s="54">
        <v>372</v>
      </c>
      <c r="E31" s="55">
        <v>9.0757531603466411E-3</v>
      </c>
    </row>
    <row r="32" spans="2:5" x14ac:dyDescent="0.35">
      <c r="B32" s="52" t="s">
        <v>75</v>
      </c>
      <c r="C32" s="53">
        <v>3.3761801756489502</v>
      </c>
      <c r="D32" s="54">
        <v>372</v>
      </c>
      <c r="E32" s="55">
        <v>9.0757531603466411E-3</v>
      </c>
    </row>
    <row r="33" spans="2:5" x14ac:dyDescent="0.35">
      <c r="B33" s="52" t="s">
        <v>76</v>
      </c>
      <c r="C33" s="53">
        <v>4.634780310763527</v>
      </c>
      <c r="D33" s="54">
        <v>300</v>
      </c>
      <c r="E33" s="55">
        <v>1.5449267702545091E-2</v>
      </c>
    </row>
    <row r="34" spans="2:5" x14ac:dyDescent="0.35">
      <c r="B34" s="52" t="s">
        <v>77</v>
      </c>
      <c r="C34" s="53">
        <v>4.634780310763527</v>
      </c>
      <c r="D34" s="54">
        <v>275</v>
      </c>
      <c r="E34" s="55">
        <v>1.6853746584594643E-2</v>
      </c>
    </row>
    <row r="35" spans="2:5" x14ac:dyDescent="0.35">
      <c r="B35" s="52" t="s">
        <v>78</v>
      </c>
      <c r="C35" s="53">
        <v>4.634780310763527</v>
      </c>
      <c r="D35" s="54">
        <v>225</v>
      </c>
      <c r="E35" s="55">
        <v>2.0599023603393454E-2</v>
      </c>
    </row>
    <row r="36" spans="2:5" x14ac:dyDescent="0.35">
      <c r="B36" s="52" t="s">
        <v>79</v>
      </c>
      <c r="C36" s="53">
        <v>4.634780310763527</v>
      </c>
      <c r="D36" s="54">
        <v>245</v>
      </c>
      <c r="E36" s="55">
        <v>1.8917470656177663E-2</v>
      </c>
    </row>
    <row r="37" spans="2:5" x14ac:dyDescent="0.35">
      <c r="B37" s="52" t="s">
        <v>55</v>
      </c>
      <c r="C37" s="53">
        <v>1.74</v>
      </c>
      <c r="D37" s="54">
        <v>450</v>
      </c>
      <c r="E37" s="55">
        <v>3.8666666666666667E-3</v>
      </c>
    </row>
    <row r="38" spans="2:5" x14ac:dyDescent="0.35">
      <c r="B38" s="52" t="s">
        <v>56</v>
      </c>
      <c r="C38" s="53">
        <v>1.74</v>
      </c>
      <c r="D38" s="54">
        <v>450</v>
      </c>
      <c r="E38" s="55">
        <v>3.8666666666666667E-3</v>
      </c>
    </row>
    <row r="39" spans="2:5" x14ac:dyDescent="0.35">
      <c r="B39" s="52" t="s">
        <v>48</v>
      </c>
      <c r="C39" s="53">
        <v>1.74</v>
      </c>
      <c r="D39" s="54">
        <v>450</v>
      </c>
      <c r="E39" s="55">
        <v>3.8666666666666667E-3</v>
      </c>
    </row>
    <row r="40" spans="2:5" x14ac:dyDescent="0.35">
      <c r="B40" s="56" t="s">
        <v>10</v>
      </c>
      <c r="C40" s="57">
        <f>SUM(C14:C39)</f>
        <v>109.30274687733198</v>
      </c>
      <c r="D40" s="57">
        <v>7909.5</v>
      </c>
      <c r="E40" s="58">
        <f t="shared" ref="E40" si="0">IFERROR(C40/D40,0)</f>
        <v>1.3819172751416902E-2</v>
      </c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00E4A-61E6-494B-8D22-1F46645E4982}">
  <dimension ref="B2:J23"/>
  <sheetViews>
    <sheetView showGridLines="0" zoomScale="85" zoomScaleNormal="85" workbookViewId="0"/>
  </sheetViews>
  <sheetFormatPr baseColWidth="10" defaultColWidth="9.1796875" defaultRowHeight="14.5" x14ac:dyDescent="0.35"/>
  <cols>
    <col min="1" max="1" width="4.453125" customWidth="1"/>
    <col min="2" max="2" width="21" customWidth="1"/>
    <col min="3" max="3" width="31.1796875" customWidth="1"/>
    <col min="4" max="4" width="24.1796875" customWidth="1"/>
    <col min="5" max="5" width="22.1796875" customWidth="1"/>
  </cols>
  <sheetData>
    <row r="2" spans="2:5" x14ac:dyDescent="0.35">
      <c r="B2" s="71" t="s">
        <v>53</v>
      </c>
      <c r="C2" s="71"/>
      <c r="D2" s="71"/>
      <c r="E2" s="71"/>
    </row>
    <row r="3" spans="2:5" ht="15" customHeight="1" x14ac:dyDescent="0.35">
      <c r="B3" s="72" t="s">
        <v>54</v>
      </c>
      <c r="C3" s="72"/>
      <c r="D3" s="72"/>
      <c r="E3" s="72"/>
    </row>
    <row r="4" spans="2:5" x14ac:dyDescent="0.35">
      <c r="B4" s="71" t="s">
        <v>1</v>
      </c>
      <c r="C4" s="71"/>
      <c r="D4" s="71"/>
      <c r="E4" s="71"/>
    </row>
    <row r="6" spans="2:5" x14ac:dyDescent="0.35">
      <c r="B6" t="s">
        <v>2</v>
      </c>
      <c r="C6" t="s">
        <v>57</v>
      </c>
      <c r="D6" s="47"/>
    </row>
    <row r="7" spans="2:5" x14ac:dyDescent="0.35">
      <c r="B7" t="s">
        <v>3</v>
      </c>
      <c r="C7" s="47">
        <v>2021</v>
      </c>
      <c r="D7" s="47"/>
    </row>
    <row r="8" spans="2:5" x14ac:dyDescent="0.35">
      <c r="B8" t="s">
        <v>4</v>
      </c>
      <c r="C8" t="s">
        <v>81</v>
      </c>
      <c r="D8" s="47"/>
    </row>
    <row r="9" spans="2:5" ht="15" customHeight="1" x14ac:dyDescent="0.35">
      <c r="B9" t="s">
        <v>6</v>
      </c>
      <c r="C9" s="73" t="s">
        <v>30</v>
      </c>
      <c r="D9" s="73"/>
      <c r="E9" s="73"/>
    </row>
    <row r="10" spans="2:5" ht="15" customHeight="1" x14ac:dyDescent="0.35">
      <c r="B10" t="s">
        <v>5</v>
      </c>
      <c r="C10" s="70" t="s">
        <v>31</v>
      </c>
      <c r="D10" s="70"/>
      <c r="E10" s="70"/>
    </row>
    <row r="11" spans="2:5" x14ac:dyDescent="0.35">
      <c r="C11" s="70"/>
      <c r="D11" s="70"/>
      <c r="E11" s="70"/>
    </row>
    <row r="13" spans="2:5" ht="29" x14ac:dyDescent="0.35">
      <c r="B13" s="51" t="s">
        <v>32</v>
      </c>
      <c r="C13" s="27" t="s">
        <v>33</v>
      </c>
      <c r="D13" s="27" t="s">
        <v>34</v>
      </c>
      <c r="E13" s="4" t="s">
        <v>35</v>
      </c>
    </row>
    <row r="14" spans="2:5" x14ac:dyDescent="0.35">
      <c r="B14" s="33" t="s">
        <v>55</v>
      </c>
      <c r="C14" s="32">
        <v>217</v>
      </c>
      <c r="D14" s="32">
        <v>4790</v>
      </c>
      <c r="E14" s="55">
        <v>4.5302713987473903E-2</v>
      </c>
    </row>
    <row r="15" spans="2:5" x14ac:dyDescent="0.35">
      <c r="B15" s="33" t="s">
        <v>56</v>
      </c>
      <c r="C15" s="32">
        <v>729</v>
      </c>
      <c r="D15" s="63">
        <v>34516</v>
      </c>
      <c r="E15" s="55">
        <v>2.1120639703325995E-2</v>
      </c>
    </row>
    <row r="16" spans="2:5" x14ac:dyDescent="0.35">
      <c r="B16" s="33" t="s">
        <v>48</v>
      </c>
      <c r="C16" s="32">
        <v>30321</v>
      </c>
      <c r="D16" s="63">
        <v>1036133</v>
      </c>
      <c r="E16" s="55">
        <v>2.9263617701588501E-2</v>
      </c>
    </row>
    <row r="17" spans="2:10" x14ac:dyDescent="0.35">
      <c r="B17" s="15" t="s">
        <v>10</v>
      </c>
      <c r="C17" s="62">
        <v>31267</v>
      </c>
      <c r="D17" s="62">
        <v>1075439</v>
      </c>
      <c r="E17" s="58">
        <v>2.9073708504155048E-2</v>
      </c>
      <c r="I17" s="61"/>
      <c r="J17" s="61"/>
    </row>
    <row r="18" spans="2:10" x14ac:dyDescent="0.35">
      <c r="J18" s="61"/>
    </row>
    <row r="19" spans="2:10" x14ac:dyDescent="0.35">
      <c r="C19" s="60"/>
      <c r="F19" t="s">
        <v>82</v>
      </c>
    </row>
    <row r="20" spans="2:10" x14ac:dyDescent="0.35">
      <c r="C20" s="60"/>
      <c r="D20" s="59"/>
    </row>
    <row r="21" spans="2:10" x14ac:dyDescent="0.35">
      <c r="D21" s="59"/>
      <c r="E21" t="s">
        <v>82</v>
      </c>
    </row>
    <row r="22" spans="2:10" x14ac:dyDescent="0.35">
      <c r="D22" s="59"/>
    </row>
    <row r="23" spans="2:10" x14ac:dyDescent="0.35">
      <c r="D23" s="59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4565-5D1D-4028-8235-83CC6EA52F17}">
  <dimension ref="B2:I23"/>
  <sheetViews>
    <sheetView showGridLines="0" zoomScale="85" zoomScaleNormal="85" workbookViewId="0"/>
  </sheetViews>
  <sheetFormatPr baseColWidth="10" defaultColWidth="9.1796875" defaultRowHeight="14.5" x14ac:dyDescent="0.35"/>
  <cols>
    <col min="1" max="1" width="4.453125" customWidth="1"/>
    <col min="2" max="2" width="28.7265625" customWidth="1"/>
    <col min="3" max="3" width="46.81640625" customWidth="1"/>
    <col min="4" max="4" width="35.26953125" customWidth="1"/>
    <col min="5" max="5" width="14.1796875" customWidth="1"/>
  </cols>
  <sheetData>
    <row r="2" spans="2:9" x14ac:dyDescent="0.35">
      <c r="B2" s="71" t="s">
        <v>36</v>
      </c>
      <c r="C2" s="71"/>
      <c r="D2" s="71"/>
      <c r="E2" s="71"/>
    </row>
    <row r="3" spans="2:9" ht="15" customHeight="1" x14ac:dyDescent="0.35">
      <c r="B3" s="72" t="s">
        <v>37</v>
      </c>
      <c r="C3" s="72"/>
      <c r="D3" s="72"/>
      <c r="E3" s="72"/>
    </row>
    <row r="4" spans="2:9" x14ac:dyDescent="0.35">
      <c r="B4" s="71" t="s">
        <v>1</v>
      </c>
      <c r="C4" s="71"/>
      <c r="D4" s="71"/>
      <c r="E4" s="71"/>
    </row>
    <row r="5" spans="2:9" x14ac:dyDescent="0.35">
      <c r="B5" s="48"/>
      <c r="C5" s="48"/>
      <c r="D5" s="48"/>
      <c r="E5" s="48"/>
    </row>
    <row r="6" spans="2:9" x14ac:dyDescent="0.35">
      <c r="B6" t="s">
        <v>2</v>
      </c>
      <c r="C6" t="s">
        <v>57</v>
      </c>
    </row>
    <row r="7" spans="2:9" x14ac:dyDescent="0.35">
      <c r="B7" t="s">
        <v>3</v>
      </c>
      <c r="C7" s="47">
        <v>2021</v>
      </c>
    </row>
    <row r="8" spans="2:9" x14ac:dyDescent="0.35">
      <c r="B8" t="s">
        <v>4</v>
      </c>
      <c r="C8" t="s">
        <v>81</v>
      </c>
    </row>
    <row r="9" spans="2:9" ht="15" customHeight="1" x14ac:dyDescent="0.35">
      <c r="B9" t="s">
        <v>6</v>
      </c>
      <c r="C9" s="1" t="s">
        <v>38</v>
      </c>
      <c r="D9" s="1"/>
    </row>
    <row r="10" spans="2:9" ht="15.75" customHeight="1" x14ac:dyDescent="0.35">
      <c r="B10" t="s">
        <v>5</v>
      </c>
      <c r="C10" s="70" t="s">
        <v>39</v>
      </c>
      <c r="D10" s="70"/>
      <c r="E10" s="70"/>
    </row>
    <row r="12" spans="2:9" ht="56.25" customHeight="1" x14ac:dyDescent="0.35">
      <c r="B12" s="29" t="s">
        <v>40</v>
      </c>
      <c r="C12" s="30" t="s">
        <v>41</v>
      </c>
      <c r="D12" s="30" t="s">
        <v>42</v>
      </c>
      <c r="E12" s="29" t="s">
        <v>43</v>
      </c>
      <c r="F12" s="31"/>
    </row>
    <row r="13" spans="2:9" x14ac:dyDescent="0.35">
      <c r="B13" s="33">
        <v>123</v>
      </c>
      <c r="C13" s="32">
        <v>1680270</v>
      </c>
      <c r="D13" s="32">
        <v>1680270</v>
      </c>
      <c r="E13" s="64">
        <v>1</v>
      </c>
      <c r="I13" s="65"/>
    </row>
    <row r="14" spans="2:9" x14ac:dyDescent="0.35">
      <c r="B14" s="66">
        <v>102</v>
      </c>
      <c r="C14" s="32">
        <v>21441</v>
      </c>
      <c r="D14" s="32">
        <v>21441</v>
      </c>
      <c r="E14" s="64">
        <v>1</v>
      </c>
      <c r="I14" s="65"/>
    </row>
    <row r="15" spans="2:9" x14ac:dyDescent="0.35">
      <c r="B15" s="66">
        <v>103</v>
      </c>
      <c r="C15" s="32">
        <v>34780</v>
      </c>
      <c r="D15" s="32">
        <v>34780</v>
      </c>
      <c r="E15" s="64">
        <v>1</v>
      </c>
      <c r="I15" s="65"/>
    </row>
    <row r="16" spans="2:9" ht="48.75" customHeight="1" x14ac:dyDescent="0.35">
      <c r="B16" s="17" t="s">
        <v>47</v>
      </c>
      <c r="C16" s="18" t="s">
        <v>44</v>
      </c>
      <c r="D16" s="30" t="s">
        <v>45</v>
      </c>
      <c r="E16" s="17" t="s">
        <v>46</v>
      </c>
    </row>
    <row r="17" spans="2:5" x14ac:dyDescent="0.35">
      <c r="B17" s="33">
        <v>123</v>
      </c>
      <c r="C17" s="32">
        <v>897499</v>
      </c>
      <c r="D17" s="32">
        <v>1036133</v>
      </c>
      <c r="E17" s="64">
        <v>0.86620057463665379</v>
      </c>
    </row>
    <row r="18" spans="2:5" x14ac:dyDescent="0.35">
      <c r="B18" s="66">
        <v>102</v>
      </c>
      <c r="C18" s="32">
        <v>4543</v>
      </c>
      <c r="D18" s="32">
        <v>4790</v>
      </c>
      <c r="E18" s="64">
        <v>0.9484342379958246</v>
      </c>
    </row>
    <row r="19" spans="2:5" x14ac:dyDescent="0.35">
      <c r="B19" s="33">
        <v>103</v>
      </c>
      <c r="C19" s="32">
        <v>34516</v>
      </c>
      <c r="D19" s="32">
        <v>34516</v>
      </c>
      <c r="E19" s="64">
        <v>1</v>
      </c>
    </row>
    <row r="22" spans="2:5" x14ac:dyDescent="0.35">
      <c r="B22" s="28" t="s">
        <v>83</v>
      </c>
      <c r="C22" s="28"/>
      <c r="D22" s="28"/>
      <c r="E22" s="28"/>
    </row>
    <row r="23" spans="2:5" x14ac:dyDescent="0.35">
      <c r="B23" s="28"/>
      <c r="C23" s="28"/>
      <c r="D23" s="28"/>
      <c r="E23" s="28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84"/>
  <sheetViews>
    <sheetView showGridLines="0" zoomScale="85" zoomScaleNormal="85" workbookViewId="0"/>
  </sheetViews>
  <sheetFormatPr baseColWidth="10" defaultColWidth="9.1796875" defaultRowHeight="14.5" x14ac:dyDescent="0.35"/>
  <cols>
    <col min="1" max="1" width="5.26953125" customWidth="1"/>
    <col min="2" max="2" width="28.54296875" bestFit="1" customWidth="1"/>
    <col min="3" max="3" width="37.1796875" bestFit="1" customWidth="1"/>
    <col min="4" max="7" width="10.54296875" customWidth="1"/>
    <col min="8" max="8" width="14.7265625" customWidth="1"/>
    <col min="10" max="10" width="14.1796875" customWidth="1"/>
  </cols>
  <sheetData>
    <row r="2" spans="2:13" x14ac:dyDescent="0.35">
      <c r="B2" s="71" t="s">
        <v>29</v>
      </c>
      <c r="C2" s="71"/>
      <c r="D2" s="71"/>
      <c r="E2" s="71"/>
      <c r="F2" s="71"/>
      <c r="G2" s="71"/>
      <c r="H2" s="71"/>
      <c r="K2" s="14"/>
    </row>
    <row r="3" spans="2:13" x14ac:dyDescent="0.3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35">
      <c r="B4" s="71" t="s">
        <v>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6" spans="2:13" x14ac:dyDescent="0.35">
      <c r="B6" t="s">
        <v>2</v>
      </c>
      <c r="C6" t="s">
        <v>57</v>
      </c>
    </row>
    <row r="7" spans="2:13" x14ac:dyDescent="0.35">
      <c r="B7" t="s">
        <v>3</v>
      </c>
      <c r="C7" s="13">
        <v>2021</v>
      </c>
    </row>
    <row r="8" spans="2:13" x14ac:dyDescent="0.35">
      <c r="B8" t="s">
        <v>4</v>
      </c>
      <c r="C8" t="s">
        <v>81</v>
      </c>
    </row>
    <row r="9" spans="2:13" ht="15" customHeight="1" x14ac:dyDescent="0.35">
      <c r="B9" t="s">
        <v>6</v>
      </c>
      <c r="C9" s="76" t="s">
        <v>15</v>
      </c>
      <c r="D9" s="76"/>
      <c r="E9" s="76"/>
      <c r="F9" s="76"/>
      <c r="I9" s="2"/>
      <c r="J9" s="1"/>
      <c r="K9" s="1"/>
      <c r="L9" s="1"/>
    </row>
    <row r="10" spans="2:13" ht="15" customHeight="1" x14ac:dyDescent="0.35">
      <c r="B10" t="s">
        <v>5</v>
      </c>
      <c r="C10" s="70" t="s">
        <v>16</v>
      </c>
      <c r="D10" s="70"/>
      <c r="E10" s="70"/>
      <c r="F10" s="70"/>
      <c r="G10" s="3"/>
      <c r="I10" s="75"/>
      <c r="J10" s="75"/>
      <c r="K10" s="75"/>
      <c r="L10" s="75"/>
      <c r="M10" s="3"/>
    </row>
    <row r="11" spans="2:13" x14ac:dyDescent="0.35">
      <c r="D11" s="38">
        <v>2</v>
      </c>
      <c r="E11" s="38">
        <v>3</v>
      </c>
      <c r="F11" s="38">
        <v>4</v>
      </c>
      <c r="G11" s="38">
        <v>5</v>
      </c>
    </row>
    <row r="12" spans="2:13" x14ac:dyDescent="0.35">
      <c r="B12" s="77" t="s">
        <v>9</v>
      </c>
      <c r="C12" s="77"/>
      <c r="D12" s="19" t="s">
        <v>49</v>
      </c>
      <c r="E12" s="19" t="s">
        <v>20</v>
      </c>
      <c r="F12" s="20" t="s">
        <v>50</v>
      </c>
      <c r="G12" s="20" t="s">
        <v>51</v>
      </c>
      <c r="H12" s="20" t="s">
        <v>52</v>
      </c>
    </row>
    <row r="13" spans="2:13" x14ac:dyDescent="0.35">
      <c r="B13" s="35" t="s">
        <v>58</v>
      </c>
      <c r="C13" s="5" t="s">
        <v>17</v>
      </c>
      <c r="D13" s="6">
        <v>910</v>
      </c>
      <c r="E13" s="6">
        <v>431</v>
      </c>
      <c r="F13" s="6">
        <v>2854</v>
      </c>
      <c r="G13" s="6">
        <v>549</v>
      </c>
      <c r="H13" s="7">
        <v>4744</v>
      </c>
      <c r="I13" s="39"/>
      <c r="J13" s="40"/>
    </row>
    <row r="14" spans="2:13" x14ac:dyDescent="0.35">
      <c r="B14" s="36"/>
      <c r="C14" s="5" t="s">
        <v>18</v>
      </c>
      <c r="D14" s="6">
        <v>1013</v>
      </c>
      <c r="E14" s="6">
        <v>455</v>
      </c>
      <c r="F14" s="6">
        <v>3095</v>
      </c>
      <c r="G14" s="6">
        <v>554</v>
      </c>
      <c r="H14" s="7">
        <v>5117</v>
      </c>
      <c r="I14" s="39"/>
      <c r="J14" s="40"/>
    </row>
    <row r="15" spans="2:13" x14ac:dyDescent="0.35">
      <c r="B15" s="37"/>
      <c r="C15" s="5" t="s">
        <v>19</v>
      </c>
      <c r="D15" s="8">
        <v>0.8983218163869694</v>
      </c>
      <c r="E15" s="8">
        <v>0.94725274725274722</v>
      </c>
      <c r="F15" s="8">
        <v>0.92213247172859447</v>
      </c>
      <c r="G15" s="8">
        <v>0.99097472924187724</v>
      </c>
      <c r="H15" s="8">
        <v>0.92710572601133479</v>
      </c>
      <c r="I15" s="39"/>
      <c r="J15" s="40"/>
    </row>
    <row r="16" spans="2:13" x14ac:dyDescent="0.35">
      <c r="B16" s="35" t="s">
        <v>59</v>
      </c>
      <c r="C16" s="5" t="s">
        <v>17</v>
      </c>
      <c r="D16" s="6">
        <v>590</v>
      </c>
      <c r="E16" s="6">
        <v>105</v>
      </c>
      <c r="F16" s="6">
        <v>3307</v>
      </c>
      <c r="G16" s="6">
        <v>437</v>
      </c>
      <c r="H16" s="7">
        <v>4439</v>
      </c>
      <c r="I16" s="39"/>
      <c r="J16" s="40"/>
    </row>
    <row r="17" spans="2:10" x14ac:dyDescent="0.35">
      <c r="B17" s="36"/>
      <c r="C17" s="5" t="s">
        <v>18</v>
      </c>
      <c r="D17" s="6">
        <v>590</v>
      </c>
      <c r="E17" s="6">
        <v>105</v>
      </c>
      <c r="F17" s="6">
        <v>3313</v>
      </c>
      <c r="G17" s="6">
        <v>437</v>
      </c>
      <c r="H17" s="7">
        <v>4445</v>
      </c>
      <c r="I17" s="39"/>
      <c r="J17" s="40"/>
    </row>
    <row r="18" spans="2:10" x14ac:dyDescent="0.35">
      <c r="B18" s="37"/>
      <c r="C18" s="5" t="s">
        <v>19</v>
      </c>
      <c r="D18" s="8">
        <v>1</v>
      </c>
      <c r="E18" s="8">
        <v>1</v>
      </c>
      <c r="F18" s="8">
        <v>0.99818895261092666</v>
      </c>
      <c r="G18" s="8">
        <v>1</v>
      </c>
      <c r="H18" s="8">
        <v>0.99865016872890888</v>
      </c>
      <c r="I18" s="39"/>
      <c r="J18" s="40"/>
    </row>
    <row r="19" spans="2:10" x14ac:dyDescent="0.35">
      <c r="B19" s="35" t="s">
        <v>60</v>
      </c>
      <c r="C19" s="5" t="s">
        <v>17</v>
      </c>
      <c r="D19" s="6">
        <v>892</v>
      </c>
      <c r="E19" s="6">
        <v>129</v>
      </c>
      <c r="F19" s="6">
        <v>3320</v>
      </c>
      <c r="G19" s="6">
        <v>326</v>
      </c>
      <c r="H19" s="7">
        <v>4667</v>
      </c>
      <c r="I19" s="39"/>
      <c r="J19" s="40"/>
    </row>
    <row r="20" spans="2:10" x14ac:dyDescent="0.35">
      <c r="B20" s="36"/>
      <c r="C20" s="5" t="s">
        <v>18</v>
      </c>
      <c r="D20" s="6">
        <v>896</v>
      </c>
      <c r="E20" s="6">
        <v>129</v>
      </c>
      <c r="F20" s="6">
        <v>3331</v>
      </c>
      <c r="G20" s="6">
        <v>329</v>
      </c>
      <c r="H20" s="7">
        <v>4685</v>
      </c>
      <c r="I20" s="39"/>
      <c r="J20" s="40"/>
    </row>
    <row r="21" spans="2:10" x14ac:dyDescent="0.35">
      <c r="B21" s="37"/>
      <c r="C21" s="5" t="s">
        <v>19</v>
      </c>
      <c r="D21" s="8">
        <v>0.9955357142857143</v>
      </c>
      <c r="E21" s="8">
        <v>1</v>
      </c>
      <c r="F21" s="8">
        <v>0.99669768838186734</v>
      </c>
      <c r="G21" s="8">
        <v>0.99088145896656532</v>
      </c>
      <c r="H21" s="8">
        <v>0.99615795090715054</v>
      </c>
      <c r="I21" s="39"/>
      <c r="J21" s="40"/>
    </row>
    <row r="22" spans="2:10" x14ac:dyDescent="0.35">
      <c r="B22" s="35" t="s">
        <v>80</v>
      </c>
      <c r="C22" s="5" t="s">
        <v>17</v>
      </c>
      <c r="D22" s="6">
        <v>272</v>
      </c>
      <c r="E22" s="6">
        <v>20</v>
      </c>
      <c r="F22" s="6">
        <v>854</v>
      </c>
      <c r="G22" s="6">
        <v>246</v>
      </c>
      <c r="H22" s="7">
        <v>1392</v>
      </c>
      <c r="I22" s="39"/>
      <c r="J22" s="40"/>
    </row>
    <row r="23" spans="2:10" x14ac:dyDescent="0.35">
      <c r="B23" s="36"/>
      <c r="C23" s="5" t="s">
        <v>18</v>
      </c>
      <c r="D23" s="6">
        <v>288</v>
      </c>
      <c r="E23" s="6">
        <v>22</v>
      </c>
      <c r="F23" s="6">
        <v>898</v>
      </c>
      <c r="G23" s="6">
        <v>247</v>
      </c>
      <c r="H23" s="7">
        <v>1455</v>
      </c>
      <c r="I23" s="39"/>
      <c r="J23" s="40"/>
    </row>
    <row r="24" spans="2:10" x14ac:dyDescent="0.35">
      <c r="B24" s="37"/>
      <c r="C24" s="5" t="s">
        <v>19</v>
      </c>
      <c r="D24" s="8">
        <v>0.94444444444444442</v>
      </c>
      <c r="E24" s="8">
        <v>0.90909090909090906</v>
      </c>
      <c r="F24" s="8">
        <v>0.95100222717149219</v>
      </c>
      <c r="G24" s="8">
        <v>0.99595141700404854</v>
      </c>
      <c r="H24" s="8">
        <v>0.95670103092783509</v>
      </c>
      <c r="I24" s="39"/>
      <c r="J24" s="40"/>
    </row>
    <row r="25" spans="2:10" x14ac:dyDescent="0.35">
      <c r="B25" s="35" t="s">
        <v>61</v>
      </c>
      <c r="C25" s="5" t="s">
        <v>17</v>
      </c>
      <c r="D25" s="6">
        <v>995</v>
      </c>
      <c r="E25" s="6">
        <v>130</v>
      </c>
      <c r="F25" s="6">
        <v>2462</v>
      </c>
      <c r="G25" s="6">
        <v>514</v>
      </c>
      <c r="H25" s="7">
        <v>4101</v>
      </c>
      <c r="I25" s="39"/>
      <c r="J25" s="40"/>
    </row>
    <row r="26" spans="2:10" x14ac:dyDescent="0.35">
      <c r="B26" s="36"/>
      <c r="C26" s="5" t="s">
        <v>18</v>
      </c>
      <c r="D26" s="6">
        <v>1251</v>
      </c>
      <c r="E26" s="6">
        <v>168</v>
      </c>
      <c r="F26" s="6">
        <v>3022</v>
      </c>
      <c r="G26" s="6">
        <v>572</v>
      </c>
      <c r="H26" s="7">
        <v>5013</v>
      </c>
      <c r="I26" s="39"/>
      <c r="J26" s="40"/>
    </row>
    <row r="27" spans="2:10" x14ac:dyDescent="0.35">
      <c r="B27" s="37"/>
      <c r="C27" s="5" t="s">
        <v>19</v>
      </c>
      <c r="D27" s="8">
        <v>0.79536370903277376</v>
      </c>
      <c r="E27" s="8">
        <v>0.77380952380952384</v>
      </c>
      <c r="F27" s="8">
        <v>0.81469225678358703</v>
      </c>
      <c r="G27" s="8">
        <v>0.89860139860139865</v>
      </c>
      <c r="H27" s="8">
        <v>0.81807301017354872</v>
      </c>
      <c r="I27" s="39"/>
      <c r="J27" s="40"/>
    </row>
    <row r="28" spans="2:10" x14ac:dyDescent="0.35">
      <c r="B28" s="35" t="s">
        <v>62</v>
      </c>
      <c r="C28" s="5" t="s">
        <v>17</v>
      </c>
      <c r="D28" s="6">
        <v>639</v>
      </c>
      <c r="E28" s="6">
        <v>47</v>
      </c>
      <c r="F28" s="6">
        <v>1703</v>
      </c>
      <c r="G28" s="6">
        <v>484</v>
      </c>
      <c r="H28" s="7">
        <v>2873</v>
      </c>
      <c r="I28" s="39"/>
      <c r="J28" s="40"/>
    </row>
    <row r="29" spans="2:10" x14ac:dyDescent="0.35">
      <c r="B29" s="36"/>
      <c r="C29" s="5" t="s">
        <v>18</v>
      </c>
      <c r="D29" s="6">
        <v>717</v>
      </c>
      <c r="E29" s="6">
        <v>56</v>
      </c>
      <c r="F29" s="6">
        <v>1877</v>
      </c>
      <c r="G29" s="6">
        <v>494</v>
      </c>
      <c r="H29" s="7">
        <v>3144</v>
      </c>
      <c r="I29" s="39"/>
      <c r="J29" s="40"/>
    </row>
    <row r="30" spans="2:10" x14ac:dyDescent="0.35">
      <c r="B30" s="37"/>
      <c r="C30" s="5" t="s">
        <v>19</v>
      </c>
      <c r="D30" s="8">
        <v>0.89121338912133896</v>
      </c>
      <c r="E30" s="8">
        <v>0.8392857142857143</v>
      </c>
      <c r="F30" s="8">
        <v>0.90729888119339375</v>
      </c>
      <c r="G30" s="8">
        <v>0.97975708502024295</v>
      </c>
      <c r="H30" s="8">
        <v>0.91380407124681939</v>
      </c>
      <c r="I30" s="39"/>
      <c r="J30" s="40"/>
    </row>
    <row r="31" spans="2:10" x14ac:dyDescent="0.35">
      <c r="B31" s="35" t="s">
        <v>63</v>
      </c>
      <c r="C31" s="5" t="s">
        <v>17</v>
      </c>
      <c r="D31" s="6">
        <v>275</v>
      </c>
      <c r="E31" s="6">
        <v>73</v>
      </c>
      <c r="F31" s="6">
        <v>1242</v>
      </c>
      <c r="G31" s="6">
        <v>553</v>
      </c>
      <c r="H31" s="7">
        <v>2143</v>
      </c>
      <c r="I31" s="39"/>
      <c r="J31" s="40"/>
    </row>
    <row r="32" spans="2:10" x14ac:dyDescent="0.35">
      <c r="B32" s="36"/>
      <c r="C32" s="5" t="s">
        <v>18</v>
      </c>
      <c r="D32" s="6">
        <v>323</v>
      </c>
      <c r="E32" s="6">
        <v>79</v>
      </c>
      <c r="F32" s="6">
        <v>1351</v>
      </c>
      <c r="G32" s="6">
        <v>585</v>
      </c>
      <c r="H32" s="7">
        <v>2338</v>
      </c>
      <c r="I32" s="39"/>
      <c r="J32" s="40"/>
    </row>
    <row r="33" spans="2:10" x14ac:dyDescent="0.35">
      <c r="B33" s="37"/>
      <c r="C33" s="5" t="s">
        <v>19</v>
      </c>
      <c r="D33" s="8">
        <v>0.85139318885448911</v>
      </c>
      <c r="E33" s="8">
        <v>0.92405063291139244</v>
      </c>
      <c r="F33" s="8">
        <v>0.9193190229459659</v>
      </c>
      <c r="G33" s="8">
        <v>0.94529914529914527</v>
      </c>
      <c r="H33" s="8">
        <v>0.916595380667237</v>
      </c>
      <c r="I33" s="39"/>
      <c r="J33" s="40"/>
    </row>
    <row r="34" spans="2:10" x14ac:dyDescent="0.35">
      <c r="B34" s="35" t="s">
        <v>64</v>
      </c>
      <c r="C34" s="5" t="s">
        <v>17</v>
      </c>
      <c r="D34" s="6">
        <v>164</v>
      </c>
      <c r="E34" s="6">
        <v>171</v>
      </c>
      <c r="F34" s="6">
        <v>3571</v>
      </c>
      <c r="G34" s="6">
        <v>185</v>
      </c>
      <c r="H34" s="7">
        <v>4091</v>
      </c>
      <c r="I34" s="39"/>
      <c r="J34" s="40"/>
    </row>
    <row r="35" spans="2:10" x14ac:dyDescent="0.35">
      <c r="B35" s="36"/>
      <c r="C35" s="5" t="s">
        <v>18</v>
      </c>
      <c r="D35" s="6">
        <v>205</v>
      </c>
      <c r="E35" s="6">
        <v>194</v>
      </c>
      <c r="F35" s="6">
        <v>3971</v>
      </c>
      <c r="G35" s="6">
        <v>189</v>
      </c>
      <c r="H35" s="7">
        <v>4559</v>
      </c>
      <c r="I35" s="39"/>
      <c r="J35" s="40"/>
    </row>
    <row r="36" spans="2:10" x14ac:dyDescent="0.35">
      <c r="B36" s="37"/>
      <c r="C36" s="5" t="s">
        <v>19</v>
      </c>
      <c r="D36" s="8">
        <v>0.8</v>
      </c>
      <c r="E36" s="8">
        <v>0.88144329896907214</v>
      </c>
      <c r="F36" s="8">
        <v>0.89926970536388817</v>
      </c>
      <c r="G36" s="8">
        <v>0.97883597883597884</v>
      </c>
      <c r="H36" s="8">
        <v>0.89734590919061197</v>
      </c>
      <c r="I36" s="39"/>
      <c r="J36" s="40"/>
    </row>
    <row r="37" spans="2:10" x14ac:dyDescent="0.35">
      <c r="B37" s="35" t="s">
        <v>65</v>
      </c>
      <c r="C37" s="5" t="s">
        <v>17</v>
      </c>
      <c r="D37" s="6">
        <v>547</v>
      </c>
      <c r="E37" s="6">
        <v>113</v>
      </c>
      <c r="F37" s="6">
        <v>2409</v>
      </c>
      <c r="G37" s="6">
        <v>388</v>
      </c>
      <c r="H37" s="7">
        <v>3457</v>
      </c>
      <c r="I37" s="39"/>
      <c r="J37" s="40"/>
    </row>
    <row r="38" spans="2:10" x14ac:dyDescent="0.35">
      <c r="B38" s="36"/>
      <c r="C38" s="5" t="s">
        <v>18</v>
      </c>
      <c r="D38" s="6">
        <v>559</v>
      </c>
      <c r="E38" s="6">
        <v>119</v>
      </c>
      <c r="F38" s="6">
        <v>2518</v>
      </c>
      <c r="G38" s="6">
        <v>394</v>
      </c>
      <c r="H38" s="7">
        <v>3590</v>
      </c>
      <c r="I38" s="39"/>
      <c r="J38" s="40"/>
    </row>
    <row r="39" spans="2:10" x14ac:dyDescent="0.35">
      <c r="B39" s="37"/>
      <c r="C39" s="5" t="s">
        <v>19</v>
      </c>
      <c r="D39" s="8">
        <v>0.97853309481216455</v>
      </c>
      <c r="E39" s="8">
        <v>0.94957983193277307</v>
      </c>
      <c r="F39" s="8">
        <v>0.95671167593328044</v>
      </c>
      <c r="G39" s="8">
        <v>0.98477157360406087</v>
      </c>
      <c r="H39" s="8">
        <v>0.96295264623955434</v>
      </c>
      <c r="I39" s="39"/>
      <c r="J39" s="40"/>
    </row>
    <row r="40" spans="2:10" x14ac:dyDescent="0.35">
      <c r="B40" s="35" t="s">
        <v>66</v>
      </c>
      <c r="C40" s="5" t="s">
        <v>17</v>
      </c>
      <c r="D40" s="6">
        <v>1057</v>
      </c>
      <c r="E40" s="6">
        <v>219</v>
      </c>
      <c r="F40" s="6">
        <v>3135</v>
      </c>
      <c r="G40" s="6">
        <v>602</v>
      </c>
      <c r="H40" s="7">
        <v>5013</v>
      </c>
      <c r="I40" s="39"/>
      <c r="J40" s="40"/>
    </row>
    <row r="41" spans="2:10" x14ac:dyDescent="0.35">
      <c r="B41" s="36"/>
      <c r="C41" s="5" t="s">
        <v>18</v>
      </c>
      <c r="D41" s="6">
        <v>1091</v>
      </c>
      <c r="E41" s="6">
        <v>225</v>
      </c>
      <c r="F41" s="6">
        <v>3259</v>
      </c>
      <c r="G41" s="6">
        <v>610</v>
      </c>
      <c r="H41" s="7">
        <v>5185</v>
      </c>
      <c r="I41" s="39"/>
      <c r="J41" s="40"/>
    </row>
    <row r="42" spans="2:10" x14ac:dyDescent="0.35">
      <c r="B42" s="37"/>
      <c r="C42" s="5" t="s">
        <v>19</v>
      </c>
      <c r="D42" s="8">
        <v>0.9688359303391384</v>
      </c>
      <c r="E42" s="8">
        <v>0.97333333333333338</v>
      </c>
      <c r="F42" s="8">
        <v>0.96195151887081931</v>
      </c>
      <c r="G42" s="8">
        <v>0.9868852459016394</v>
      </c>
      <c r="H42" s="8">
        <v>0.96682738669238188</v>
      </c>
      <c r="I42" s="39"/>
      <c r="J42" s="40"/>
    </row>
    <row r="43" spans="2:10" x14ac:dyDescent="0.35">
      <c r="B43" s="35" t="s">
        <v>67</v>
      </c>
      <c r="C43" s="5" t="s">
        <v>17</v>
      </c>
      <c r="D43" s="6">
        <v>497</v>
      </c>
      <c r="E43" s="6">
        <v>60</v>
      </c>
      <c r="F43" s="6">
        <v>4521</v>
      </c>
      <c r="G43" s="6">
        <v>400</v>
      </c>
      <c r="H43" s="7">
        <v>5478</v>
      </c>
      <c r="I43" s="39"/>
      <c r="J43" s="40"/>
    </row>
    <row r="44" spans="2:10" x14ac:dyDescent="0.35">
      <c r="B44" s="36"/>
      <c r="C44" s="5" t="s">
        <v>18</v>
      </c>
      <c r="D44" s="6">
        <v>671</v>
      </c>
      <c r="E44" s="6">
        <v>79</v>
      </c>
      <c r="F44" s="6">
        <v>5671</v>
      </c>
      <c r="G44" s="6">
        <v>445</v>
      </c>
      <c r="H44" s="7">
        <v>6866</v>
      </c>
      <c r="I44" s="39"/>
      <c r="J44" s="40"/>
    </row>
    <row r="45" spans="2:10" x14ac:dyDescent="0.35">
      <c r="B45" s="37"/>
      <c r="C45" s="5" t="s">
        <v>19</v>
      </c>
      <c r="D45" s="8">
        <v>0.74068554396423247</v>
      </c>
      <c r="E45" s="8">
        <v>0.759493670886076</v>
      </c>
      <c r="F45" s="8">
        <v>0.79721389525656849</v>
      </c>
      <c r="G45" s="8">
        <v>0.898876404494382</v>
      </c>
      <c r="H45" s="42">
        <v>0.79784445091756484</v>
      </c>
      <c r="I45" s="39"/>
      <c r="J45" s="40"/>
    </row>
    <row r="46" spans="2:10" x14ac:dyDescent="0.35">
      <c r="B46" s="35" t="s">
        <v>68</v>
      </c>
      <c r="C46" s="5" t="s">
        <v>17</v>
      </c>
      <c r="D46" s="6">
        <v>329</v>
      </c>
      <c r="E46" s="6">
        <v>148</v>
      </c>
      <c r="F46" s="6">
        <v>3709</v>
      </c>
      <c r="G46" s="6">
        <v>1222</v>
      </c>
      <c r="H46" s="7">
        <v>5408</v>
      </c>
      <c r="I46" s="39"/>
      <c r="J46" s="40"/>
    </row>
    <row r="47" spans="2:10" x14ac:dyDescent="0.35">
      <c r="B47" s="36"/>
      <c r="C47" s="5" t="s">
        <v>18</v>
      </c>
      <c r="D47" s="6">
        <v>347</v>
      </c>
      <c r="E47" s="6">
        <v>152</v>
      </c>
      <c r="F47" s="6">
        <v>3831</v>
      </c>
      <c r="G47" s="6">
        <v>1228</v>
      </c>
      <c r="H47" s="7">
        <v>5558</v>
      </c>
      <c r="I47" s="39"/>
      <c r="J47" s="40"/>
    </row>
    <row r="48" spans="2:10" x14ac:dyDescent="0.35">
      <c r="B48" s="37"/>
      <c r="C48" s="5" t="s">
        <v>19</v>
      </c>
      <c r="D48" s="8">
        <v>0.94812680115273773</v>
      </c>
      <c r="E48" s="8">
        <v>0.97368421052631582</v>
      </c>
      <c r="F48" s="8">
        <v>0.96815452884364395</v>
      </c>
      <c r="G48" s="8">
        <v>0.99511400651465798</v>
      </c>
      <c r="H48" s="8">
        <v>0.97301187477509898</v>
      </c>
      <c r="I48" s="39"/>
      <c r="J48" s="40"/>
    </row>
    <row r="49" spans="2:10" x14ac:dyDescent="0.35">
      <c r="B49" s="35" t="s">
        <v>69</v>
      </c>
      <c r="C49" s="5" t="s">
        <v>17</v>
      </c>
      <c r="D49" s="6">
        <v>416</v>
      </c>
      <c r="E49" s="6">
        <v>65</v>
      </c>
      <c r="F49" s="6">
        <v>1037</v>
      </c>
      <c r="G49" s="6">
        <v>369</v>
      </c>
      <c r="H49" s="7">
        <v>1887</v>
      </c>
      <c r="I49" s="39"/>
      <c r="J49" s="40"/>
    </row>
    <row r="50" spans="2:10" x14ac:dyDescent="0.35">
      <c r="B50" s="36"/>
      <c r="C50" s="5" t="s">
        <v>18</v>
      </c>
      <c r="D50" s="6">
        <v>561</v>
      </c>
      <c r="E50" s="6">
        <v>92</v>
      </c>
      <c r="F50" s="6">
        <v>1276</v>
      </c>
      <c r="G50" s="6">
        <v>382</v>
      </c>
      <c r="H50" s="7">
        <v>2311</v>
      </c>
      <c r="I50" s="39"/>
      <c r="J50" s="40"/>
    </row>
    <row r="51" spans="2:10" x14ac:dyDescent="0.35">
      <c r="B51" s="37"/>
      <c r="C51" s="5" t="s">
        <v>19</v>
      </c>
      <c r="D51" s="8">
        <v>0.74153297682709451</v>
      </c>
      <c r="E51" s="8">
        <v>0.70652173913043481</v>
      </c>
      <c r="F51" s="8">
        <v>0.81269592476489028</v>
      </c>
      <c r="G51" s="8">
        <v>0.96596858638743455</v>
      </c>
      <c r="H51" s="8">
        <v>0.81652964084811774</v>
      </c>
      <c r="I51" s="39"/>
      <c r="J51" s="40"/>
    </row>
    <row r="52" spans="2:10" x14ac:dyDescent="0.35">
      <c r="B52" s="35" t="s">
        <v>70</v>
      </c>
      <c r="C52" s="5" t="s">
        <v>17</v>
      </c>
      <c r="D52" s="6">
        <v>10</v>
      </c>
      <c r="E52" s="6">
        <v>0</v>
      </c>
      <c r="F52" s="6">
        <v>509</v>
      </c>
      <c r="G52" s="6">
        <v>301</v>
      </c>
      <c r="H52" s="7">
        <v>820</v>
      </c>
      <c r="I52" s="39"/>
      <c r="J52" s="40"/>
    </row>
    <row r="53" spans="2:10" x14ac:dyDescent="0.35">
      <c r="B53" s="36"/>
      <c r="C53" s="5" t="s">
        <v>18</v>
      </c>
      <c r="D53" s="6">
        <v>12</v>
      </c>
      <c r="E53" s="6">
        <v>0</v>
      </c>
      <c r="F53" s="6">
        <v>510</v>
      </c>
      <c r="G53" s="6">
        <v>302</v>
      </c>
      <c r="H53" s="7">
        <v>824</v>
      </c>
      <c r="I53" s="39"/>
      <c r="J53" s="40"/>
    </row>
    <row r="54" spans="2:10" x14ac:dyDescent="0.35">
      <c r="B54" s="37"/>
      <c r="C54" s="5" t="s">
        <v>19</v>
      </c>
      <c r="D54" s="8">
        <v>0.83333333333333337</v>
      </c>
      <c r="E54" s="8" t="s">
        <v>84</v>
      </c>
      <c r="F54" s="8">
        <v>0.99803921568627452</v>
      </c>
      <c r="G54" s="8">
        <v>0.99668874172185429</v>
      </c>
      <c r="H54" s="8">
        <v>0.99514563106796117</v>
      </c>
      <c r="I54" s="39"/>
      <c r="J54" s="40"/>
    </row>
    <row r="55" spans="2:10" x14ac:dyDescent="0.35">
      <c r="B55" s="35" t="s">
        <v>71</v>
      </c>
      <c r="C55" s="5" t="s">
        <v>17</v>
      </c>
      <c r="D55" s="6">
        <v>527</v>
      </c>
      <c r="E55" s="6">
        <v>197</v>
      </c>
      <c r="F55" s="6">
        <v>4715</v>
      </c>
      <c r="G55" s="6">
        <v>1065</v>
      </c>
      <c r="H55" s="7">
        <v>6504</v>
      </c>
      <c r="I55" s="39"/>
      <c r="J55" s="40"/>
    </row>
    <row r="56" spans="2:10" x14ac:dyDescent="0.35">
      <c r="B56" s="36"/>
      <c r="C56" s="5" t="s">
        <v>18</v>
      </c>
      <c r="D56" s="6">
        <v>565</v>
      </c>
      <c r="E56" s="6">
        <v>216</v>
      </c>
      <c r="F56" s="6">
        <v>5052</v>
      </c>
      <c r="G56" s="6">
        <v>1090</v>
      </c>
      <c r="H56" s="7">
        <v>6923</v>
      </c>
      <c r="I56" s="39"/>
      <c r="J56" s="40"/>
    </row>
    <row r="57" spans="2:10" x14ac:dyDescent="0.35">
      <c r="B57" s="37"/>
      <c r="C57" s="5" t="s">
        <v>19</v>
      </c>
      <c r="D57" s="8">
        <v>0.93274336283185844</v>
      </c>
      <c r="E57" s="8">
        <v>0.91203703703703709</v>
      </c>
      <c r="F57" s="8">
        <v>0.93329374505146478</v>
      </c>
      <c r="G57" s="8">
        <v>0.97706422018348627</v>
      </c>
      <c r="H57" s="8">
        <v>0.93947710530117001</v>
      </c>
      <c r="I57" s="39"/>
      <c r="J57" s="40"/>
    </row>
    <row r="58" spans="2:10" x14ac:dyDescent="0.35">
      <c r="B58" s="35" t="s">
        <v>72</v>
      </c>
      <c r="C58" s="5" t="s">
        <v>17</v>
      </c>
      <c r="D58" s="6">
        <v>1858</v>
      </c>
      <c r="E58" s="6">
        <v>496</v>
      </c>
      <c r="F58" s="6">
        <v>7781</v>
      </c>
      <c r="G58" s="6">
        <v>2558</v>
      </c>
      <c r="H58" s="7">
        <v>12693</v>
      </c>
      <c r="I58" s="39"/>
      <c r="J58" s="40"/>
    </row>
    <row r="59" spans="2:10" x14ac:dyDescent="0.35">
      <c r="B59" s="36"/>
      <c r="C59" s="5" t="s">
        <v>18</v>
      </c>
      <c r="D59" s="6">
        <v>1946</v>
      </c>
      <c r="E59" s="6">
        <v>511</v>
      </c>
      <c r="F59" s="6">
        <v>8089</v>
      </c>
      <c r="G59" s="6">
        <v>2576</v>
      </c>
      <c r="H59" s="7">
        <v>13122</v>
      </c>
      <c r="I59" s="39"/>
      <c r="J59" s="40"/>
    </row>
    <row r="60" spans="2:10" x14ac:dyDescent="0.35">
      <c r="B60" s="37"/>
      <c r="C60" s="5" t="s">
        <v>19</v>
      </c>
      <c r="D60" s="8">
        <v>0.95477903391572461</v>
      </c>
      <c r="E60" s="8">
        <v>0.97064579256360073</v>
      </c>
      <c r="F60" s="8">
        <v>0.9619235999505501</v>
      </c>
      <c r="G60" s="8">
        <v>0.99301242236024845</v>
      </c>
      <c r="H60" s="8">
        <v>0.96730681298582533</v>
      </c>
      <c r="I60" s="39"/>
      <c r="J60" s="40"/>
    </row>
    <row r="61" spans="2:10" x14ac:dyDescent="0.35">
      <c r="B61" s="35" t="s">
        <v>73</v>
      </c>
      <c r="C61" s="5" t="s">
        <v>17</v>
      </c>
      <c r="D61" s="6">
        <v>1033</v>
      </c>
      <c r="E61" s="6">
        <v>249</v>
      </c>
      <c r="F61" s="6">
        <v>5017</v>
      </c>
      <c r="G61" s="6">
        <v>1477</v>
      </c>
      <c r="H61" s="7">
        <v>7776</v>
      </c>
      <c r="I61" s="39"/>
      <c r="J61" s="40"/>
    </row>
    <row r="62" spans="2:10" x14ac:dyDescent="0.35">
      <c r="B62" s="36"/>
      <c r="C62" s="5" t="s">
        <v>18</v>
      </c>
      <c r="D62" s="6">
        <v>1064</v>
      </c>
      <c r="E62" s="6">
        <v>252</v>
      </c>
      <c r="F62" s="6">
        <v>5103</v>
      </c>
      <c r="G62" s="6">
        <v>1482</v>
      </c>
      <c r="H62" s="7">
        <v>7901</v>
      </c>
      <c r="I62" s="39"/>
      <c r="J62" s="40"/>
    </row>
    <row r="63" spans="2:10" x14ac:dyDescent="0.35">
      <c r="B63" s="37"/>
      <c r="C63" s="5" t="s">
        <v>19</v>
      </c>
      <c r="D63" s="8">
        <v>0.97086466165413532</v>
      </c>
      <c r="E63" s="8">
        <v>0.98809523809523814</v>
      </c>
      <c r="F63" s="8">
        <v>0.98314716833235349</v>
      </c>
      <c r="G63" s="8">
        <v>0.99662618083670718</v>
      </c>
      <c r="H63" s="8">
        <v>0.98417921782052908</v>
      </c>
      <c r="I63" s="39"/>
      <c r="J63" s="40"/>
    </row>
    <row r="64" spans="2:10" x14ac:dyDescent="0.35">
      <c r="B64" s="35" t="s">
        <v>74</v>
      </c>
      <c r="C64" s="5" t="s">
        <v>17</v>
      </c>
      <c r="D64" s="6">
        <v>489</v>
      </c>
      <c r="E64" s="6">
        <v>130</v>
      </c>
      <c r="F64" s="6">
        <v>1818</v>
      </c>
      <c r="G64" s="6">
        <v>1024</v>
      </c>
      <c r="H64" s="7">
        <v>3461</v>
      </c>
      <c r="I64" s="39"/>
      <c r="J64" s="40"/>
    </row>
    <row r="65" spans="2:10" x14ac:dyDescent="0.35">
      <c r="B65" s="36"/>
      <c r="C65" s="5" t="s">
        <v>18</v>
      </c>
      <c r="D65" s="6">
        <v>518</v>
      </c>
      <c r="E65" s="6">
        <v>141</v>
      </c>
      <c r="F65" s="6">
        <v>1925</v>
      </c>
      <c r="G65" s="6">
        <v>1039</v>
      </c>
      <c r="H65" s="7">
        <v>3623</v>
      </c>
      <c r="I65" s="39"/>
      <c r="J65" s="40"/>
    </row>
    <row r="66" spans="2:10" x14ac:dyDescent="0.35">
      <c r="B66" s="37"/>
      <c r="C66" s="5" t="s">
        <v>19</v>
      </c>
      <c r="D66" s="8">
        <v>0.94401544401544402</v>
      </c>
      <c r="E66" s="8">
        <v>0.92198581560283688</v>
      </c>
      <c r="F66" s="8">
        <v>0.94441558441558437</v>
      </c>
      <c r="G66" s="8">
        <v>0.98556304138594808</v>
      </c>
      <c r="H66" s="42">
        <v>0.95528567485509241</v>
      </c>
      <c r="I66" s="39"/>
      <c r="J66" s="40"/>
    </row>
    <row r="67" spans="2:10" x14ac:dyDescent="0.35">
      <c r="B67" s="35" t="s">
        <v>75</v>
      </c>
      <c r="C67" s="5" t="s">
        <v>17</v>
      </c>
      <c r="D67" s="6">
        <v>1210</v>
      </c>
      <c r="E67" s="6">
        <v>245</v>
      </c>
      <c r="F67" s="6">
        <v>5071</v>
      </c>
      <c r="G67" s="6">
        <v>1402</v>
      </c>
      <c r="H67" s="7">
        <v>7928</v>
      </c>
      <c r="I67" s="39"/>
      <c r="J67" s="40"/>
    </row>
    <row r="68" spans="2:10" x14ac:dyDescent="0.35">
      <c r="B68" s="36"/>
      <c r="C68" s="5" t="s">
        <v>18</v>
      </c>
      <c r="D68" s="6">
        <v>1344</v>
      </c>
      <c r="E68" s="6">
        <v>280</v>
      </c>
      <c r="F68" s="6">
        <v>5579</v>
      </c>
      <c r="G68" s="6">
        <v>1527</v>
      </c>
      <c r="H68" s="7">
        <v>8730</v>
      </c>
      <c r="I68" s="39"/>
      <c r="J68" s="40"/>
    </row>
    <row r="69" spans="2:10" x14ac:dyDescent="0.35">
      <c r="B69" s="37"/>
      <c r="C69" s="5" t="s">
        <v>19</v>
      </c>
      <c r="D69" s="8">
        <v>0.90029761904761907</v>
      </c>
      <c r="E69" s="8">
        <v>0.875</v>
      </c>
      <c r="F69" s="8">
        <v>0.90894425524287503</v>
      </c>
      <c r="G69" s="8">
        <v>0.91814014407334643</v>
      </c>
      <c r="H69" s="8">
        <v>0.90813287514318441</v>
      </c>
      <c r="I69" s="39"/>
      <c r="J69" s="40"/>
    </row>
    <row r="70" spans="2:10" x14ac:dyDescent="0.35">
      <c r="B70" s="35" t="s">
        <v>76</v>
      </c>
      <c r="C70" s="5" t="s">
        <v>17</v>
      </c>
      <c r="D70" s="6">
        <v>390</v>
      </c>
      <c r="E70" s="6">
        <v>98</v>
      </c>
      <c r="F70" s="6">
        <v>4569</v>
      </c>
      <c r="G70" s="6">
        <v>491</v>
      </c>
      <c r="H70" s="7">
        <v>5548</v>
      </c>
      <c r="I70" s="39"/>
      <c r="J70" s="40"/>
    </row>
    <row r="71" spans="2:10" x14ac:dyDescent="0.35">
      <c r="B71" s="36"/>
      <c r="C71" s="5" t="s">
        <v>18</v>
      </c>
      <c r="D71" s="6">
        <v>441</v>
      </c>
      <c r="E71" s="6">
        <v>105</v>
      </c>
      <c r="F71" s="6">
        <v>4847</v>
      </c>
      <c r="G71" s="6">
        <v>503</v>
      </c>
      <c r="H71" s="7">
        <v>5896</v>
      </c>
      <c r="I71" s="39"/>
      <c r="J71" s="40"/>
    </row>
    <row r="72" spans="2:10" x14ac:dyDescent="0.35">
      <c r="B72" s="37"/>
      <c r="C72" s="5" t="s">
        <v>19</v>
      </c>
      <c r="D72" s="8">
        <v>0.88435374149659862</v>
      </c>
      <c r="E72" s="8">
        <v>0.93333333333333335</v>
      </c>
      <c r="F72" s="8">
        <v>0.94264493501134727</v>
      </c>
      <c r="G72" s="8">
        <v>0.97614314115308154</v>
      </c>
      <c r="H72" s="8">
        <v>0.94097693351424694</v>
      </c>
      <c r="I72" s="39"/>
      <c r="J72" s="40"/>
    </row>
    <row r="73" spans="2:10" x14ac:dyDescent="0.35">
      <c r="B73" s="35" t="s">
        <v>77</v>
      </c>
      <c r="C73" s="5" t="s">
        <v>17</v>
      </c>
      <c r="D73" s="6">
        <v>28</v>
      </c>
      <c r="E73" s="6">
        <v>1</v>
      </c>
      <c r="F73" s="6">
        <v>2870</v>
      </c>
      <c r="G73" s="6">
        <v>82</v>
      </c>
      <c r="H73" s="7">
        <v>2981</v>
      </c>
      <c r="I73" s="39"/>
      <c r="J73" s="40"/>
    </row>
    <row r="74" spans="2:10" x14ac:dyDescent="0.35">
      <c r="B74" s="36"/>
      <c r="C74" s="5" t="s">
        <v>18</v>
      </c>
      <c r="D74" s="6">
        <v>28</v>
      </c>
      <c r="E74" s="6">
        <v>1</v>
      </c>
      <c r="F74" s="6">
        <v>2878</v>
      </c>
      <c r="G74" s="6">
        <v>82</v>
      </c>
      <c r="H74" s="7">
        <v>2989</v>
      </c>
      <c r="I74" s="39"/>
      <c r="J74" s="40"/>
    </row>
    <row r="75" spans="2:10" x14ac:dyDescent="0.35">
      <c r="B75" s="37"/>
      <c r="C75" s="5" t="s">
        <v>19</v>
      </c>
      <c r="D75" s="8">
        <v>1</v>
      </c>
      <c r="E75" s="8">
        <v>1</v>
      </c>
      <c r="F75" s="8">
        <v>0.99722029186935368</v>
      </c>
      <c r="G75" s="8">
        <v>1</v>
      </c>
      <c r="H75" s="8">
        <v>0.99732351957176313</v>
      </c>
      <c r="I75" s="39"/>
      <c r="J75" s="40"/>
    </row>
    <row r="76" spans="2:10" x14ac:dyDescent="0.35">
      <c r="B76" s="35" t="s">
        <v>78</v>
      </c>
      <c r="C76" s="5" t="s">
        <v>17</v>
      </c>
      <c r="D76" s="6">
        <v>86</v>
      </c>
      <c r="E76" s="6">
        <v>3</v>
      </c>
      <c r="F76" s="6">
        <v>494</v>
      </c>
      <c r="G76" s="6">
        <v>314</v>
      </c>
      <c r="H76" s="7">
        <v>897</v>
      </c>
      <c r="I76" s="39"/>
      <c r="J76" s="40"/>
    </row>
    <row r="77" spans="2:10" x14ac:dyDescent="0.35">
      <c r="B77" s="36"/>
      <c r="C77" s="5" t="s">
        <v>18</v>
      </c>
      <c r="D77" s="6">
        <v>93</v>
      </c>
      <c r="E77" s="6">
        <v>3</v>
      </c>
      <c r="F77" s="6">
        <v>529</v>
      </c>
      <c r="G77" s="6">
        <v>338</v>
      </c>
      <c r="H77" s="7">
        <v>963</v>
      </c>
      <c r="I77" s="39"/>
      <c r="J77" s="40"/>
    </row>
    <row r="78" spans="2:10" x14ac:dyDescent="0.35">
      <c r="B78" s="37"/>
      <c r="C78" s="5" t="s">
        <v>19</v>
      </c>
      <c r="D78" s="8">
        <v>0.92473118279569888</v>
      </c>
      <c r="E78" s="8">
        <v>1</v>
      </c>
      <c r="F78" s="8">
        <v>0.93383742911153123</v>
      </c>
      <c r="G78" s="8">
        <v>0.92899408284023666</v>
      </c>
      <c r="H78" s="42">
        <v>0.93146417445482865</v>
      </c>
      <c r="I78" s="39"/>
      <c r="J78" s="40"/>
    </row>
    <row r="79" spans="2:10" x14ac:dyDescent="0.35">
      <c r="B79" s="35" t="s">
        <v>79</v>
      </c>
      <c r="C79" s="5" t="s">
        <v>17</v>
      </c>
      <c r="D79" s="6">
        <v>52</v>
      </c>
      <c r="E79" s="6">
        <v>0</v>
      </c>
      <c r="F79" s="6">
        <v>537</v>
      </c>
      <c r="G79" s="6">
        <v>526</v>
      </c>
      <c r="H79" s="7">
        <v>1115</v>
      </c>
      <c r="I79" s="39"/>
      <c r="J79" s="40"/>
    </row>
    <row r="80" spans="2:10" x14ac:dyDescent="0.35">
      <c r="B80" s="36"/>
      <c r="C80" s="5" t="s">
        <v>18</v>
      </c>
      <c r="D80" s="6">
        <v>54</v>
      </c>
      <c r="E80" s="6">
        <v>0</v>
      </c>
      <c r="F80" s="6">
        <v>543</v>
      </c>
      <c r="G80" s="6">
        <v>537</v>
      </c>
      <c r="H80" s="7">
        <v>1134</v>
      </c>
      <c r="I80" s="39"/>
      <c r="J80" s="40"/>
    </row>
    <row r="81" spans="2:10" x14ac:dyDescent="0.35">
      <c r="B81" s="37"/>
      <c r="C81" s="5" t="s">
        <v>19</v>
      </c>
      <c r="D81" s="8">
        <v>0.96296296296296291</v>
      </c>
      <c r="E81" s="8" t="s">
        <v>84</v>
      </c>
      <c r="F81" s="8">
        <v>0.98895027624309395</v>
      </c>
      <c r="G81" s="8">
        <v>0.97951582867783982</v>
      </c>
      <c r="H81" s="42">
        <v>0.98324514991181655</v>
      </c>
      <c r="I81" s="39"/>
      <c r="J81" s="40"/>
    </row>
    <row r="82" spans="2:10" x14ac:dyDescent="0.35">
      <c r="B82" s="74" t="s">
        <v>52</v>
      </c>
      <c r="C82" s="9" t="s">
        <v>17</v>
      </c>
      <c r="D82" s="7">
        <v>13266</v>
      </c>
      <c r="E82" s="7">
        <v>3130</v>
      </c>
      <c r="F82" s="7">
        <v>67505</v>
      </c>
      <c r="G82" s="7">
        <v>15515</v>
      </c>
      <c r="H82" s="7">
        <v>99416</v>
      </c>
      <c r="I82" s="39"/>
      <c r="J82" s="40"/>
    </row>
    <row r="83" spans="2:10" x14ac:dyDescent="0.35">
      <c r="B83" s="74"/>
      <c r="C83" s="9" t="s">
        <v>18</v>
      </c>
      <c r="D83" s="7">
        <v>14577</v>
      </c>
      <c r="E83" s="7">
        <v>3384</v>
      </c>
      <c r="F83" s="7">
        <v>72468</v>
      </c>
      <c r="G83" s="7">
        <v>15942</v>
      </c>
      <c r="H83" s="7">
        <v>106371</v>
      </c>
      <c r="I83" s="39"/>
      <c r="J83" s="40"/>
    </row>
    <row r="84" spans="2:10" x14ac:dyDescent="0.35">
      <c r="B84" s="74"/>
      <c r="C84" s="9" t="s">
        <v>19</v>
      </c>
      <c r="D84" s="10">
        <v>0.91006379913562463</v>
      </c>
      <c r="E84" s="10">
        <v>0.92494089834515369</v>
      </c>
      <c r="F84" s="41">
        <v>0.93151459954738647</v>
      </c>
      <c r="G84" s="10">
        <v>0.97321540584619248</v>
      </c>
      <c r="H84" s="10">
        <v>0.93461563772080736</v>
      </c>
      <c r="I84" s="39"/>
      <c r="J84" s="40"/>
    </row>
  </sheetData>
  <mergeCells count="10">
    <mergeCell ref="B82:B84"/>
    <mergeCell ref="B2:H2"/>
    <mergeCell ref="B3:H3"/>
    <mergeCell ref="B4:H4"/>
    <mergeCell ref="I3:M3"/>
    <mergeCell ref="I4:M4"/>
    <mergeCell ref="I10:L10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37"/>
  <sheetViews>
    <sheetView showGridLines="0" zoomScale="85" zoomScaleNormal="85" workbookViewId="0">
      <selection activeCell="D17" sqref="D17"/>
    </sheetView>
  </sheetViews>
  <sheetFormatPr baseColWidth="10" defaultColWidth="9.1796875" defaultRowHeight="12" x14ac:dyDescent="0.3"/>
  <cols>
    <col min="1" max="1" width="5.26953125" style="11" customWidth="1"/>
    <col min="2" max="2" width="20.81640625" style="11" bestFit="1" customWidth="1"/>
    <col min="3" max="3" width="26.54296875" style="11" customWidth="1"/>
    <col min="4" max="4" width="20.7265625" style="11" customWidth="1"/>
    <col min="5" max="5" width="13.7265625" style="11" customWidth="1"/>
    <col min="6" max="16384" width="9.1796875" style="11"/>
  </cols>
  <sheetData>
    <row r="2" spans="2:5" ht="14.5" x14ac:dyDescent="0.35">
      <c r="B2" s="71" t="s">
        <v>21</v>
      </c>
      <c r="C2" s="71"/>
      <c r="D2" s="71"/>
      <c r="E2" s="71"/>
    </row>
    <row r="3" spans="2:5" ht="14.5" x14ac:dyDescent="0.3">
      <c r="B3" s="68" t="s">
        <v>22</v>
      </c>
      <c r="C3" s="68"/>
      <c r="D3" s="68"/>
      <c r="E3" s="68"/>
    </row>
    <row r="4" spans="2:5" ht="14.5" x14ac:dyDescent="0.35">
      <c r="B4" s="71" t="s">
        <v>1</v>
      </c>
      <c r="C4" s="71"/>
      <c r="D4" s="71"/>
      <c r="E4" s="71"/>
    </row>
    <row r="5" spans="2:5" x14ac:dyDescent="0.3">
      <c r="B5" s="21"/>
      <c r="C5" s="21"/>
      <c r="D5" s="21"/>
    </row>
    <row r="6" spans="2:5" ht="14.5" x14ac:dyDescent="0.35">
      <c r="B6" s="22" t="s">
        <v>2</v>
      </c>
      <c r="C6" t="s">
        <v>57</v>
      </c>
    </row>
    <row r="7" spans="2:5" ht="14.5" x14ac:dyDescent="0.35">
      <c r="B7" s="22" t="s">
        <v>3</v>
      </c>
      <c r="C7" s="34">
        <f>'Anexo G (TEAP)'!$C$7</f>
        <v>2021</v>
      </c>
    </row>
    <row r="8" spans="2:5" ht="14.5" x14ac:dyDescent="0.35">
      <c r="B8" s="22" t="s">
        <v>4</v>
      </c>
      <c r="C8" s="22" t="str">
        <f>'Anexo G (TEAP)'!$C$8</f>
        <v>Diciembre</v>
      </c>
    </row>
    <row r="9" spans="2:5" ht="14.5" x14ac:dyDescent="0.35">
      <c r="B9" s="22" t="s">
        <v>6</v>
      </c>
      <c r="C9" s="24" t="s">
        <v>23</v>
      </c>
      <c r="D9" s="21"/>
    </row>
    <row r="10" spans="2:5" ht="14.5" x14ac:dyDescent="0.35">
      <c r="B10" s="23" t="s">
        <v>5</v>
      </c>
      <c r="C10" s="78" t="s">
        <v>24</v>
      </c>
      <c r="D10" s="78"/>
      <c r="E10" s="78"/>
    </row>
    <row r="11" spans="2:5" x14ac:dyDescent="0.3">
      <c r="C11" s="78"/>
      <c r="D11" s="78"/>
      <c r="E11" s="78"/>
    </row>
    <row r="13" spans="2:5" ht="43.5" customHeight="1" x14ac:dyDescent="0.3">
      <c r="B13" s="16" t="s">
        <v>9</v>
      </c>
      <c r="C13" s="25" t="s">
        <v>25</v>
      </c>
      <c r="D13" s="25" t="s">
        <v>26</v>
      </c>
      <c r="E13" s="16" t="s">
        <v>27</v>
      </c>
    </row>
    <row r="14" spans="2:5" x14ac:dyDescent="0.3">
      <c r="B14" s="26" t="s">
        <v>58</v>
      </c>
      <c r="C14" s="43">
        <v>56</v>
      </c>
      <c r="D14" s="43">
        <v>5117</v>
      </c>
      <c r="E14" s="45">
        <v>1.094391244870041E-2</v>
      </c>
    </row>
    <row r="15" spans="2:5" x14ac:dyDescent="0.3">
      <c r="B15" s="26" t="s">
        <v>59</v>
      </c>
      <c r="C15" s="43">
        <v>92</v>
      </c>
      <c r="D15" s="43">
        <v>4445</v>
      </c>
      <c r="E15" s="45">
        <v>2.0697412823397075E-2</v>
      </c>
    </row>
    <row r="16" spans="2:5" x14ac:dyDescent="0.3">
      <c r="B16" s="26" t="s">
        <v>60</v>
      </c>
      <c r="C16" s="43">
        <v>88</v>
      </c>
      <c r="D16" s="43">
        <v>4685</v>
      </c>
      <c r="E16" s="45">
        <v>1.8783351120597654E-2</v>
      </c>
    </row>
    <row r="17" spans="2:5" x14ac:dyDescent="0.3">
      <c r="B17" s="26" t="s">
        <v>80</v>
      </c>
      <c r="C17" s="43">
        <v>31</v>
      </c>
      <c r="D17" s="43">
        <v>1455</v>
      </c>
      <c r="E17" s="45">
        <v>2.1305841924398626E-2</v>
      </c>
    </row>
    <row r="18" spans="2:5" x14ac:dyDescent="0.3">
      <c r="B18" s="26" t="s">
        <v>61</v>
      </c>
      <c r="C18" s="43">
        <v>53</v>
      </c>
      <c r="D18" s="43">
        <v>5013</v>
      </c>
      <c r="E18" s="45">
        <v>1.0572511470177539E-2</v>
      </c>
    </row>
    <row r="19" spans="2:5" x14ac:dyDescent="0.3">
      <c r="B19" s="26" t="s">
        <v>62</v>
      </c>
      <c r="C19" s="43">
        <v>26</v>
      </c>
      <c r="D19" s="43">
        <v>3144</v>
      </c>
      <c r="E19" s="45">
        <v>8.2697201017811698E-3</v>
      </c>
    </row>
    <row r="20" spans="2:5" x14ac:dyDescent="0.3">
      <c r="B20" s="26" t="s">
        <v>63</v>
      </c>
      <c r="C20" s="43">
        <v>71</v>
      </c>
      <c r="D20" s="43">
        <v>2338</v>
      </c>
      <c r="E20" s="45">
        <v>3.0367835757057315E-2</v>
      </c>
    </row>
    <row r="21" spans="2:5" x14ac:dyDescent="0.3">
      <c r="B21" s="26" t="s">
        <v>64</v>
      </c>
      <c r="C21" s="43">
        <v>39</v>
      </c>
      <c r="D21" s="43">
        <v>4559</v>
      </c>
      <c r="E21" s="45">
        <v>8.5545075674490021E-3</v>
      </c>
    </row>
    <row r="22" spans="2:5" x14ac:dyDescent="0.3">
      <c r="B22" s="26" t="s">
        <v>65</v>
      </c>
      <c r="C22" s="43">
        <v>144</v>
      </c>
      <c r="D22" s="43">
        <v>3590</v>
      </c>
      <c r="E22" s="45">
        <v>4.0111420612813371E-2</v>
      </c>
    </row>
    <row r="23" spans="2:5" x14ac:dyDescent="0.3">
      <c r="B23" s="26" t="s">
        <v>66</v>
      </c>
      <c r="C23" s="43">
        <v>118</v>
      </c>
      <c r="D23" s="43">
        <v>5185</v>
      </c>
      <c r="E23" s="45">
        <v>2.2757955641272903E-2</v>
      </c>
    </row>
    <row r="24" spans="2:5" x14ac:dyDescent="0.3">
      <c r="B24" s="26" t="s">
        <v>67</v>
      </c>
      <c r="C24" s="43">
        <v>140</v>
      </c>
      <c r="D24" s="43">
        <v>6866</v>
      </c>
      <c r="E24" s="45">
        <v>2.0390329158170697E-2</v>
      </c>
    </row>
    <row r="25" spans="2:5" x14ac:dyDescent="0.3">
      <c r="B25" s="26" t="s">
        <v>68</v>
      </c>
      <c r="C25" s="43">
        <v>124</v>
      </c>
      <c r="D25" s="43">
        <v>5558</v>
      </c>
      <c r="E25" s="45">
        <v>2.2310183519251528E-2</v>
      </c>
    </row>
    <row r="26" spans="2:5" x14ac:dyDescent="0.3">
      <c r="B26" s="26" t="s">
        <v>69</v>
      </c>
      <c r="C26" s="43">
        <v>18</v>
      </c>
      <c r="D26" s="43">
        <v>2311</v>
      </c>
      <c r="E26" s="45">
        <v>7.7888360017308528E-3</v>
      </c>
    </row>
    <row r="27" spans="2:5" x14ac:dyDescent="0.3">
      <c r="B27" s="26" t="s">
        <v>70</v>
      </c>
      <c r="C27" s="43">
        <v>16</v>
      </c>
      <c r="D27" s="43">
        <v>824</v>
      </c>
      <c r="E27" s="45">
        <v>1.9417475728155338E-2</v>
      </c>
    </row>
    <row r="28" spans="2:5" x14ac:dyDescent="0.3">
      <c r="B28" s="26" t="s">
        <v>71</v>
      </c>
      <c r="C28" s="43">
        <v>237</v>
      </c>
      <c r="D28" s="43">
        <v>6923</v>
      </c>
      <c r="E28" s="45">
        <v>3.4233713707930088E-2</v>
      </c>
    </row>
    <row r="29" spans="2:5" x14ac:dyDescent="0.3">
      <c r="B29" s="26" t="s">
        <v>72</v>
      </c>
      <c r="C29" s="43">
        <v>243</v>
      </c>
      <c r="D29" s="43">
        <v>13122</v>
      </c>
      <c r="E29" s="45">
        <v>1.8518518518518517E-2</v>
      </c>
    </row>
    <row r="30" spans="2:5" x14ac:dyDescent="0.3">
      <c r="B30" s="26" t="s">
        <v>73</v>
      </c>
      <c r="C30" s="43">
        <v>182</v>
      </c>
      <c r="D30" s="43">
        <v>7901</v>
      </c>
      <c r="E30" s="45">
        <v>2.3035058853309708E-2</v>
      </c>
    </row>
    <row r="31" spans="2:5" x14ac:dyDescent="0.3">
      <c r="B31" s="26" t="s">
        <v>74</v>
      </c>
      <c r="C31" s="43">
        <v>39</v>
      </c>
      <c r="D31" s="43">
        <v>3623</v>
      </c>
      <c r="E31" s="45">
        <v>1.076455975710737E-2</v>
      </c>
    </row>
    <row r="32" spans="2:5" x14ac:dyDescent="0.3">
      <c r="B32" s="26" t="s">
        <v>75</v>
      </c>
      <c r="C32" s="43">
        <v>183</v>
      </c>
      <c r="D32" s="43">
        <v>8730</v>
      </c>
      <c r="E32" s="45">
        <v>2.0962199312714775E-2</v>
      </c>
    </row>
    <row r="33" spans="2:5" x14ac:dyDescent="0.3">
      <c r="B33" s="26" t="s">
        <v>76</v>
      </c>
      <c r="C33" s="43">
        <v>132</v>
      </c>
      <c r="D33" s="43">
        <v>5896</v>
      </c>
      <c r="E33" s="45">
        <v>2.2388059701492536E-2</v>
      </c>
    </row>
    <row r="34" spans="2:5" x14ac:dyDescent="0.3">
      <c r="B34" s="26" t="s">
        <v>77</v>
      </c>
      <c r="C34" s="43">
        <v>45</v>
      </c>
      <c r="D34" s="43">
        <v>2989</v>
      </c>
      <c r="E34" s="45">
        <v>1.5055202408832385E-2</v>
      </c>
    </row>
    <row r="35" spans="2:5" x14ac:dyDescent="0.3">
      <c r="B35" s="26" t="s">
        <v>78</v>
      </c>
      <c r="C35" s="43">
        <v>23</v>
      </c>
      <c r="D35" s="43">
        <v>963</v>
      </c>
      <c r="E35" s="45">
        <v>2.3883696780893044E-2</v>
      </c>
    </row>
    <row r="36" spans="2:5" x14ac:dyDescent="0.3">
      <c r="B36" s="26" t="s">
        <v>79</v>
      </c>
      <c r="C36" s="43">
        <v>36</v>
      </c>
      <c r="D36" s="43">
        <v>1134</v>
      </c>
      <c r="E36" s="45">
        <v>3.1746031746031744E-2</v>
      </c>
    </row>
    <row r="37" spans="2:5" x14ac:dyDescent="0.3">
      <c r="B37" s="12"/>
      <c r="C37" s="44">
        <v>2136</v>
      </c>
      <c r="D37" s="44">
        <v>106371</v>
      </c>
      <c r="E37" s="46">
        <v>2.0080661082437883E-2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4" ma:contentTypeDescription="Crear nuevo documento." ma:contentTypeScope="" ma:versionID="6dd801cf2c85ecd9f3c83e41a2850bb9">
  <xsd:schema xmlns:xsd="http://www.w3.org/2001/XMLSchema" xmlns:xs="http://www.w3.org/2001/XMLSchema" xmlns:p="http://schemas.microsoft.com/office/2006/metadata/properties" xmlns:ns2="87c58f6d-7681-40ae-805e-9e0c5da34b34" targetNamespace="http://schemas.microsoft.com/office/2006/metadata/properties" ma:root="true" ma:fieldsID="871093ad33eab156bdbfc5ed7d302c52" ns2:_="">
    <xsd:import namespace="87c58f6d-7681-40ae-805e-9e0c5da34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D5956A-3EFA-438C-8C5F-58FD1DEFD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B5075C-EFEF-4AE6-8206-6391A90971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47224-EE3D-457B-ACB6-901C85BB22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I (CAT)</vt:lpstr>
      <vt:lpstr>Anexo J (AVH)</vt:lpstr>
      <vt:lpstr>Anexo G (TEAP)</vt:lpstr>
      <vt:lpstr>Anexo H (DAP)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Alarcon Canchari, Marco Antonio</cp:lastModifiedBy>
  <dcterms:created xsi:type="dcterms:W3CDTF">2013-11-15T20:02:00Z</dcterms:created>
  <dcterms:modified xsi:type="dcterms:W3CDTF">2022-01-18T22:43:45Z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</Properties>
</file>