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2/02. Finales/"/>
    </mc:Choice>
  </mc:AlternateContent>
  <xr:revisionPtr revIDLastSave="26" documentId="8_{6F8E019C-CFA2-425D-8CF6-C7B6AAB39825}" xr6:coauthVersionLast="47" xr6:coauthVersionMax="47" xr10:uidLastSave="{C4AA5A26-396E-43DB-9FE3-4EA7A92172D8}"/>
  <bookViews>
    <workbookView xWindow="-120" yWindow="-120" windowWidth="20730" windowHeight="11160" activeTab="4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</sheets>
  <externalReferences>
    <externalReference r:id="rId6"/>
  </externalReference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37" l="1"/>
  <c r="D40" i="35"/>
  <c r="C40" i="35"/>
  <c r="E40" i="35" s="1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<sst xmlns="http://schemas.openxmlformats.org/spreadsheetml/2006/main" count="241" uniqueCount="95">
  <si>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</si>
  <si>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</si>
  <si>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</si>
  <si>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</si>
  <si>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</si>
  <si>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</si>
  <si>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</si>
  <si>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</si>
  <si>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</si>
  <si>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</si>
  <si>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</si>
  <si>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</si>
  <si>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</si>
  <si>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</si>
  <si>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</si>
  <si>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</si>
  <si>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</si>
  <si>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</si>
  <si>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</si>
  <si>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</si>
  <si>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</si>
  <si>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</si>
  <si>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</si>
  <si>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</si>
  <si>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</si>
  <si>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</si>
  <si>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</si>
  <si>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</si>
  <si>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</si>
  <si>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</si>
  <si>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</si>
  <si>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</si>
  <si>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</si>
  <si>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2022</t>
  </si>
  <si>
    <t>Mayo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</si>
  <si>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</si>
  <si>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</si>
  <si>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</si>
  <si>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</si>
  <si>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</si>
  <si>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</si>
  <si>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</si>
  <si>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</si>
  <si>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</si>
  <si>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</si>
  <si>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</si>
  <si>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</si>
  <si>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</si>
  <si>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</si>
  <si>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</si>
  <si>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</si>
  <si>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</si>
  <si>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</si>
  <si>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</si>
  <si>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</si>
  <si>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</si>
  <si>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</si>
  <si>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</si>
  <si>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</si>
  <si>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</si>
  <si>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</si>
  <si>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</si>
  <si>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</si>
  <si>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</si>
  <si>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</si>
  <si>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</si>
  <si>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</si>
  <si>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</si>
  <si>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</si>
  <si>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</si>
  <si>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</si>
  <si>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</si>
  <si>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</si>
  <si>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</si>
  <si>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</si>
  <si>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</si>
  <si>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</si>
  <si>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</si>
  <si>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</si>
  <si>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</si>
  <si>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</si>
  <si>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</si>
  <si>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</si>
  <si>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</si>
  <si>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</si>
  <si>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</si>
  <si>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</si>
  <si>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/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</si>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</sst>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0"/>
    <numFmt numFmtId="167" formatCode="0.000%"/>
    <numFmt numFmtId="168" formatCode="0.000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3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7" fontId="1" fillId="2" borderId="1" xfId="1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9" fontId="8" fillId="0" borderId="1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9" fontId="8" fillId="2" borderId="1" xfId="1" applyFont="1" applyFill="1" applyBorder="1" applyAlignment="1">
      <alignment horizontal="center" vertical="center"/>
    </xf>
    <xf numFmtId="0" fontId="9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169" fontId="9" fillId="0" borderId="1" xfId="3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9" fontId="7" fillId="2" borderId="1" xfId="3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">
    <cellStyle name="Millares" xfId="3" builtinId="3"/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%20de%20calidad%20de%20Usuarios_20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 (CSA)"/>
      <sheetName val="Anexo G (TEAP)"/>
      <sheetName val="Anexo H (DAP)"/>
      <sheetName val="Anexo I (CAT)"/>
      <sheetName val="Anexo J (AVH)"/>
      <sheetName val="Per + Emp"/>
      <sheetName val="TAB_Personas"/>
    </sheetNames>
    <sheetDataSet>
      <sheetData sheetId="0"/>
      <sheetData sheetId="1">
        <row r="7">
          <cell r="C7">
            <v>2022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DC737-817C-4F76-B264-9571D2AECB00}">
  <dimension ref="B2:E43"/>
  <sheetViews>
    <sheetView showGridLines="0" topLeftCell="A3" zoomScale="70" zoomScaleNormal="70" workbookViewId="0">
      <selection activeCell="E15" sqref="E15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64" t="s">
        <v>35</v>
      </c>
      <c r="C2" s="64"/>
      <c r="D2" s="64"/>
      <c r="E2" s="64"/>
    </row>
    <row r="3" spans="2:5" x14ac:dyDescent="0.25">
      <c r="B3" s="65" t="s">
        <v>36</v>
      </c>
      <c r="C3" s="65"/>
      <c r="D3" s="65"/>
      <c r="E3" s="65"/>
    </row>
    <row r="4" spans="2:5" x14ac:dyDescent="0.25">
      <c r="B4" s="64" t="s">
        <v>2</v>
      </c>
      <c r="C4" s="64"/>
      <c r="D4" s="64"/>
      <c r="E4" s="64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30">
        <v>2022</v>
      </c>
    </row>
    <row r="8" spans="2:5" x14ac:dyDescent="0.25">
      <c r="B8" s="8" t="s">
        <v>6</v>
      </c>
      <c r="C8" t="s">
        <v>34</v>
      </c>
    </row>
    <row r="9" spans="2:5" x14ac:dyDescent="0.25">
      <c r="B9" s="8" t="s">
        <v>7</v>
      </c>
      <c r="C9" s="66" t="s">
        <v>37</v>
      </c>
      <c r="D9" s="66"/>
    </row>
    <row r="10" spans="2:5" x14ac:dyDescent="0.25">
      <c r="B10" s="8" t="s">
        <v>9</v>
      </c>
      <c r="C10" s="67" t="s">
        <v>38</v>
      </c>
      <c r="D10" s="67"/>
    </row>
    <row r="11" spans="2:5" x14ac:dyDescent="0.25">
      <c r="C11" s="67"/>
      <c r="D11" s="67"/>
    </row>
    <row r="13" spans="2:5" s="31" customFormat="1" ht="50.25" customHeight="1" x14ac:dyDescent="0.25">
      <c r="B13" s="18" t="s">
        <v>39</v>
      </c>
      <c r="C13" s="7" t="s">
        <v>40</v>
      </c>
      <c r="D13" s="7" t="s">
        <v>41</v>
      </c>
      <c r="E13" s="18" t="s">
        <v>42</v>
      </c>
    </row>
    <row r="14" spans="2:5" x14ac:dyDescent="0.25">
      <c r="B14" s="32" t="s">
        <v>43</v>
      </c>
      <c r="C14" s="33">
        <v>0.14483324521178237</v>
      </c>
      <c r="D14" s="34">
        <v>250</v>
      </c>
      <c r="E14" s="35">
        <f>C14/D14</f>
        <v>5.7933298084712943E-4</v>
      </c>
    </row>
    <row r="15" spans="2:5" x14ac:dyDescent="0.25">
      <c r="B15" s="32" t="s">
        <v>44</v>
      </c>
      <c r="C15" s="33">
        <v>0.14483324521178237</v>
      </c>
      <c r="D15" s="34">
        <v>250</v>
      </c>
      <c r="E15" s="35">
        <f t="shared" ref="E15:E39" si="0">C15/D15</f>
        <v>5.7933298084712943E-4</v>
      </c>
    </row>
    <row r="16" spans="2:5" x14ac:dyDescent="0.25">
      <c r="B16" s="32" t="s">
        <v>45</v>
      </c>
      <c r="C16" s="33">
        <v>0.28966649042356474</v>
      </c>
      <c r="D16" s="34">
        <v>300</v>
      </c>
      <c r="E16" s="35">
        <f t="shared" si="0"/>
        <v>9.6555496807854916E-4</v>
      </c>
    </row>
    <row r="17" spans="2:5" x14ac:dyDescent="0.25">
      <c r="B17" s="32" t="s">
        <v>46</v>
      </c>
      <c r="C17" s="33">
        <v>1.1007326636095462</v>
      </c>
      <c r="D17" s="34">
        <v>243</v>
      </c>
      <c r="E17" s="35">
        <f t="shared" si="0"/>
        <v>4.5297640477759103E-3</v>
      </c>
    </row>
    <row r="18" spans="2:5" x14ac:dyDescent="0.25">
      <c r="B18" s="32" t="s">
        <v>47</v>
      </c>
      <c r="C18" s="33">
        <v>0.14483324521178237</v>
      </c>
      <c r="D18" s="34">
        <v>250</v>
      </c>
      <c r="E18" s="35">
        <f t="shared" si="0"/>
        <v>5.7933298084712943E-4</v>
      </c>
    </row>
    <row r="19" spans="2:5" x14ac:dyDescent="0.25">
      <c r="B19" s="32" t="s">
        <v>48</v>
      </c>
      <c r="C19" s="33">
        <v>1.2455659088213284</v>
      </c>
      <c r="D19" s="34">
        <v>306.5</v>
      </c>
      <c r="E19" s="35">
        <f t="shared" si="0"/>
        <v>4.0638365703795382E-3</v>
      </c>
    </row>
    <row r="20" spans="2:5" x14ac:dyDescent="0.25">
      <c r="B20" s="32" t="s">
        <v>49</v>
      </c>
      <c r="C20" s="33">
        <v>1.2455659088213284</v>
      </c>
      <c r="D20" s="34">
        <v>295</v>
      </c>
      <c r="E20" s="35">
        <f t="shared" si="0"/>
        <v>4.2222573180384013E-3</v>
      </c>
    </row>
    <row r="21" spans="2:5" x14ac:dyDescent="0.25">
      <c r="B21" s="32" t="s">
        <v>50</v>
      </c>
      <c r="C21" s="33">
        <v>0.28966649042356474</v>
      </c>
      <c r="D21" s="34">
        <v>240.5</v>
      </c>
      <c r="E21" s="35">
        <f t="shared" si="0"/>
        <v>1.2044344716156538E-3</v>
      </c>
    </row>
    <row r="22" spans="2:5" x14ac:dyDescent="0.25">
      <c r="B22" s="32" t="s">
        <v>51</v>
      </c>
      <c r="C22" s="33">
        <v>1.2455659088213284</v>
      </c>
      <c r="D22" s="34">
        <v>277.5</v>
      </c>
      <c r="E22" s="35">
        <f t="shared" si="0"/>
        <v>4.488525797554337E-3</v>
      </c>
    </row>
    <row r="23" spans="2:5" x14ac:dyDescent="0.25">
      <c r="B23" s="32" t="s">
        <v>52</v>
      </c>
      <c r="C23" s="33">
        <v>1.1007326636095462</v>
      </c>
      <c r="D23" s="34">
        <v>368</v>
      </c>
      <c r="E23" s="35">
        <f t="shared" si="0"/>
        <v>2.9911213685042018E-3</v>
      </c>
    </row>
    <row r="24" spans="2:5" x14ac:dyDescent="0.25">
      <c r="B24" s="32" t="s">
        <v>53</v>
      </c>
      <c r="C24" s="33">
        <v>1.1007326636095462</v>
      </c>
      <c r="D24" s="34">
        <v>372</v>
      </c>
      <c r="E24" s="35">
        <f t="shared" si="0"/>
        <v>2.9589587731439415E-3</v>
      </c>
    </row>
    <row r="25" spans="2:5" x14ac:dyDescent="0.25">
      <c r="B25" s="32" t="s">
        <v>54</v>
      </c>
      <c r="C25" s="33">
        <v>1.1007326636095462</v>
      </c>
      <c r="D25" s="34">
        <v>297</v>
      </c>
      <c r="E25" s="35">
        <f t="shared" si="0"/>
        <v>3.7061705845439267E-3</v>
      </c>
    </row>
    <row r="26" spans="2:5" x14ac:dyDescent="0.25">
      <c r="B26" s="32" t="s">
        <v>55</v>
      </c>
      <c r="C26" s="33">
        <v>0.73864955058009008</v>
      </c>
      <c r="D26" s="34">
        <v>258</v>
      </c>
      <c r="E26" s="35">
        <f t="shared" si="0"/>
        <v>2.8629827541863957E-3</v>
      </c>
    </row>
    <row r="27" spans="2:5" x14ac:dyDescent="0.25">
      <c r="B27" s="32" t="s">
        <v>56</v>
      </c>
      <c r="C27" s="33">
        <v>1.1007326636095462</v>
      </c>
      <c r="D27" s="34">
        <v>297</v>
      </c>
      <c r="E27" s="35">
        <f t="shared" si="0"/>
        <v>3.7061705845439267E-3</v>
      </c>
    </row>
    <row r="28" spans="2:5" x14ac:dyDescent="0.25">
      <c r="B28" s="32" t="s">
        <v>57</v>
      </c>
      <c r="C28" s="33">
        <v>1.1007326636095462</v>
      </c>
      <c r="D28" s="34">
        <v>403</v>
      </c>
      <c r="E28" s="35">
        <f t="shared" si="0"/>
        <v>2.7313465598251766E-3</v>
      </c>
    </row>
    <row r="29" spans="2:5" x14ac:dyDescent="0.25">
      <c r="B29" s="32" t="s">
        <v>58</v>
      </c>
      <c r="C29" s="33">
        <v>1.1007326636095462</v>
      </c>
      <c r="D29" s="34">
        <v>372</v>
      </c>
      <c r="E29" s="35">
        <f t="shared" si="0"/>
        <v>2.9589587731439415E-3</v>
      </c>
    </row>
    <row r="30" spans="2:5" x14ac:dyDescent="0.25">
      <c r="B30" s="32" t="s">
        <v>59</v>
      </c>
      <c r="C30" s="33">
        <v>1.1007326636095462</v>
      </c>
      <c r="D30" s="34">
        <v>297</v>
      </c>
      <c r="E30" s="35">
        <f t="shared" si="0"/>
        <v>3.7061705845439267E-3</v>
      </c>
    </row>
    <row r="31" spans="2:5" x14ac:dyDescent="0.25">
      <c r="B31" s="32" t="s">
        <v>60</v>
      </c>
      <c r="C31" s="33">
        <v>0.95589941839776382</v>
      </c>
      <c r="D31" s="34">
        <v>372</v>
      </c>
      <c r="E31" s="35">
        <f t="shared" si="0"/>
        <v>2.569622092467107E-3</v>
      </c>
    </row>
    <row r="32" spans="2:5" x14ac:dyDescent="0.25">
      <c r="B32" s="32" t="s">
        <v>61</v>
      </c>
      <c r="C32" s="33">
        <v>0.95589941839776382</v>
      </c>
      <c r="D32" s="34">
        <v>372</v>
      </c>
      <c r="E32" s="35">
        <f t="shared" si="0"/>
        <v>2.569622092467107E-3</v>
      </c>
    </row>
    <row r="33" spans="2:5" x14ac:dyDescent="0.25">
      <c r="B33" s="32" t="s">
        <v>62</v>
      </c>
      <c r="C33" s="33">
        <v>1.2455659088213284</v>
      </c>
      <c r="D33" s="34">
        <v>324</v>
      </c>
      <c r="E33" s="35">
        <f t="shared" si="0"/>
        <v>3.8443392247571864E-3</v>
      </c>
    </row>
    <row r="34" spans="2:5" x14ac:dyDescent="0.25">
      <c r="B34" s="32" t="s">
        <v>63</v>
      </c>
      <c r="C34" s="33">
        <v>1.1007326636095462</v>
      </c>
      <c r="D34" s="34">
        <v>297</v>
      </c>
      <c r="E34" s="35">
        <f t="shared" si="0"/>
        <v>3.7061705845439267E-3</v>
      </c>
    </row>
    <row r="35" spans="2:5" x14ac:dyDescent="0.25">
      <c r="B35" s="32" t="s">
        <v>64</v>
      </c>
      <c r="C35" s="33">
        <v>0.14483324521178237</v>
      </c>
      <c r="D35" s="34">
        <v>250</v>
      </c>
      <c r="E35" s="35">
        <f t="shared" si="0"/>
        <v>5.7933298084712943E-4</v>
      </c>
    </row>
    <row r="36" spans="2:5" x14ac:dyDescent="0.25">
      <c r="B36" s="32" t="s">
        <v>65</v>
      </c>
      <c r="C36" s="33">
        <v>1.1007326636095462</v>
      </c>
      <c r="D36" s="34">
        <v>266</v>
      </c>
      <c r="E36" s="35">
        <f t="shared" si="0"/>
        <v>4.1380927203366396E-3</v>
      </c>
    </row>
    <row r="37" spans="2:5" x14ac:dyDescent="0.25">
      <c r="B37" s="32" t="s">
        <v>15</v>
      </c>
      <c r="C37" s="33">
        <v>1.2455659088213284</v>
      </c>
      <c r="D37" s="34">
        <v>558</v>
      </c>
      <c r="E37" s="35">
        <f t="shared" si="0"/>
        <v>2.2321969692138503E-3</v>
      </c>
    </row>
    <row r="38" spans="2:5" x14ac:dyDescent="0.25">
      <c r="B38" s="32" t="s">
        <v>16</v>
      </c>
      <c r="C38" s="33">
        <v>1.2455659088213284</v>
      </c>
      <c r="D38" s="34">
        <v>558</v>
      </c>
      <c r="E38" s="35">
        <f t="shared" si="0"/>
        <v>2.2321969692138503E-3</v>
      </c>
    </row>
    <row r="39" spans="2:5" x14ac:dyDescent="0.25">
      <c r="B39" s="32" t="s">
        <v>17</v>
      </c>
      <c r="C39" s="33">
        <v>1.2455659088213284</v>
      </c>
      <c r="D39" s="34">
        <v>558</v>
      </c>
      <c r="E39" s="35">
        <f t="shared" si="0"/>
        <v>2.2321969692138503E-3</v>
      </c>
    </row>
    <row r="40" spans="2:5" x14ac:dyDescent="0.25">
      <c r="B40" s="36" t="s">
        <v>18</v>
      </c>
      <c r="C40" s="37">
        <f>SUM(C14:C39)</f>
        <v>23.535402346914637</v>
      </c>
      <c r="D40" s="38">
        <f>SUM(D14:D39)</f>
        <v>8631.5</v>
      </c>
      <c r="E40" s="39">
        <f t="shared" ref="E40" si="1">IFERROR(C40/D40,0)</f>
        <v>2.7266874062346798E-3</v>
      </c>
    </row>
    <row r="43" spans="2:5" x14ac:dyDescent="0.25">
      <c r="E43" s="40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95496-A260-4D6B-8343-DCCA14AA7E14}">
  <dimension ref="B2:M84"/>
  <sheetViews>
    <sheetView showGridLines="0" zoomScale="85" zoomScaleNormal="85" workbookViewId="0">
      <selection activeCell="G81" sqref="G81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71" t="s">
        <v>66</v>
      </c>
      <c r="C2" s="71"/>
      <c r="D2" s="71"/>
      <c r="E2" s="71"/>
      <c r="F2" s="71"/>
      <c r="G2" s="71"/>
      <c r="H2" s="71"/>
      <c r="K2" s="29"/>
    </row>
    <row r="3" spans="2:13" x14ac:dyDescent="0.25">
      <c r="B3" s="65" t="s">
        <v>67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x14ac:dyDescent="0.25"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6">
        <v>2022</v>
      </c>
    </row>
    <row r="8" spans="2:13" x14ac:dyDescent="0.25">
      <c r="B8" t="s">
        <v>6</v>
      </c>
      <c r="C8" t="s">
        <v>34</v>
      </c>
    </row>
    <row r="9" spans="2:13" ht="15" customHeight="1" x14ac:dyDescent="0.25">
      <c r="B9" t="s">
        <v>7</v>
      </c>
      <c r="C9" s="72" t="s">
        <v>68</v>
      </c>
      <c r="D9" s="72"/>
      <c r="E9" s="72"/>
      <c r="F9" s="72"/>
      <c r="J9" s="1"/>
      <c r="K9" s="1"/>
      <c r="L9" s="1"/>
    </row>
    <row r="10" spans="2:13" ht="15" customHeight="1" x14ac:dyDescent="0.25">
      <c r="B10" t="s">
        <v>9</v>
      </c>
      <c r="C10" s="67" t="s">
        <v>69</v>
      </c>
      <c r="D10" s="67"/>
      <c r="E10" s="67"/>
      <c r="F10" s="67"/>
      <c r="G10" s="41"/>
      <c r="I10" s="68"/>
      <c r="J10" s="68"/>
      <c r="K10" s="68"/>
      <c r="L10" s="68"/>
      <c r="M10" s="41"/>
    </row>
    <row r="11" spans="2:13" x14ac:dyDescent="0.25">
      <c r="D11" s="42">
        <v>2</v>
      </c>
      <c r="E11" s="42">
        <v>3</v>
      </c>
      <c r="F11" s="42">
        <v>4</v>
      </c>
      <c r="G11" s="42">
        <v>5</v>
      </c>
    </row>
    <row r="12" spans="2:13" x14ac:dyDescent="0.25">
      <c r="B12" s="69" t="s">
        <v>39</v>
      </c>
      <c r="C12" s="69"/>
      <c r="D12" s="43" t="s">
        <v>70</v>
      </c>
      <c r="E12" s="43" t="s">
        <v>71</v>
      </c>
      <c r="F12" s="44" t="s">
        <v>72</v>
      </c>
      <c r="G12" s="44" t="s">
        <v>73</v>
      </c>
      <c r="H12" s="44" t="s">
        <v>74</v>
      </c>
    </row>
    <row r="13" spans="2:13" x14ac:dyDescent="0.25">
      <c r="B13" s="45" t="s">
        <v>75</v>
      </c>
      <c r="C13" s="46" t="s">
        <v>76</v>
      </c>
      <c r="D13" s="47">
        <v>1083</v>
      </c>
      <c r="E13" s="47">
        <v>62</v>
      </c>
      <c r="F13" s="47">
        <v>2672</v>
      </c>
      <c r="G13" s="47">
        <v>788</v>
      </c>
      <c r="H13" s="48">
        <v>4605</v>
      </c>
      <c r="I13" s="13"/>
      <c r="J13" s="49"/>
    </row>
    <row r="14" spans="2:13" x14ac:dyDescent="0.25">
      <c r="B14" s="50"/>
      <c r="C14" s="46" t="s">
        <v>77</v>
      </c>
      <c r="D14" s="47">
        <v>1224</v>
      </c>
      <c r="E14" s="47">
        <v>67</v>
      </c>
      <c r="F14" s="47">
        <v>3013</v>
      </c>
      <c r="G14" s="47">
        <v>800</v>
      </c>
      <c r="H14" s="48">
        <v>5104</v>
      </c>
      <c r="I14" s="13"/>
      <c r="J14" s="49"/>
    </row>
    <row r="15" spans="2:13" x14ac:dyDescent="0.25">
      <c r="B15" s="51"/>
      <c r="C15" s="46" t="s">
        <v>78</v>
      </c>
      <c r="D15" s="52">
        <v>0.88480392156862742</v>
      </c>
      <c r="E15" s="52">
        <v>0.92537313432835822</v>
      </c>
      <c r="F15" s="52">
        <v>0.88682376369067373</v>
      </c>
      <c r="G15" s="52">
        <v>0.98499999999999999</v>
      </c>
      <c r="H15" s="52">
        <v>0.90223354231974917</v>
      </c>
      <c r="I15" s="13"/>
      <c r="J15" s="49"/>
    </row>
    <row r="16" spans="2:13" x14ac:dyDescent="0.25">
      <c r="B16" s="45" t="s">
        <v>79</v>
      </c>
      <c r="C16" s="46" t="s">
        <v>76</v>
      </c>
      <c r="D16" s="47">
        <v>150</v>
      </c>
      <c r="E16" s="47">
        <v>45</v>
      </c>
      <c r="F16" s="47">
        <v>2298</v>
      </c>
      <c r="G16" s="47">
        <v>557</v>
      </c>
      <c r="H16" s="48">
        <v>3050</v>
      </c>
      <c r="I16" s="13"/>
      <c r="J16" s="49"/>
    </row>
    <row r="17" spans="2:10" x14ac:dyDescent="0.25">
      <c r="B17" s="50"/>
      <c r="C17" s="46" t="s">
        <v>77</v>
      </c>
      <c r="D17" s="47">
        <v>165</v>
      </c>
      <c r="E17" s="47">
        <v>46</v>
      </c>
      <c r="F17" s="47">
        <v>2372</v>
      </c>
      <c r="G17" s="47">
        <v>560</v>
      </c>
      <c r="H17" s="48">
        <v>3143</v>
      </c>
      <c r="I17" s="13"/>
      <c r="J17" s="49"/>
    </row>
    <row r="18" spans="2:10" x14ac:dyDescent="0.25">
      <c r="B18" s="51"/>
      <c r="C18" s="46" t="s">
        <v>78</v>
      </c>
      <c r="D18" s="52">
        <v>0.90909090909090906</v>
      </c>
      <c r="E18" s="52">
        <v>0.97826086956521741</v>
      </c>
      <c r="F18" s="52">
        <v>0.96880269814502529</v>
      </c>
      <c r="G18" s="52">
        <v>0.99464285714285716</v>
      </c>
      <c r="H18" s="52">
        <v>0.97041043588927778</v>
      </c>
      <c r="I18" s="13"/>
      <c r="J18" s="49"/>
    </row>
    <row r="19" spans="2:10" x14ac:dyDescent="0.25">
      <c r="B19" s="45" t="s">
        <v>80</v>
      </c>
      <c r="C19" s="46" t="s">
        <v>76</v>
      </c>
      <c r="D19" s="47">
        <v>749</v>
      </c>
      <c r="E19" s="47">
        <v>241</v>
      </c>
      <c r="F19" s="47">
        <v>5097</v>
      </c>
      <c r="G19" s="47">
        <v>456</v>
      </c>
      <c r="H19" s="48">
        <v>6543</v>
      </c>
      <c r="I19" s="13"/>
      <c r="J19" s="49"/>
    </row>
    <row r="20" spans="2:10" x14ac:dyDescent="0.25">
      <c r="B20" s="50"/>
      <c r="C20" s="46" t="s">
        <v>77</v>
      </c>
      <c r="D20" s="47">
        <v>749</v>
      </c>
      <c r="E20" s="47">
        <v>241</v>
      </c>
      <c r="F20" s="47">
        <v>5097</v>
      </c>
      <c r="G20" s="47">
        <v>456</v>
      </c>
      <c r="H20" s="48">
        <v>6543</v>
      </c>
      <c r="I20" s="13"/>
      <c r="J20" s="49"/>
    </row>
    <row r="21" spans="2:10" x14ac:dyDescent="0.25">
      <c r="B21" s="51"/>
      <c r="C21" s="46" t="s">
        <v>78</v>
      </c>
      <c r="D21" s="52">
        <v>1</v>
      </c>
      <c r="E21" s="52">
        <v>1</v>
      </c>
      <c r="F21" s="52">
        <v>1</v>
      </c>
      <c r="G21" s="52">
        <v>1</v>
      </c>
      <c r="H21" s="52">
        <v>1</v>
      </c>
      <c r="I21" s="13"/>
      <c r="J21" s="49"/>
    </row>
    <row r="22" spans="2:10" x14ac:dyDescent="0.25">
      <c r="B22" s="45" t="s">
        <v>54</v>
      </c>
      <c r="C22" s="46" t="s">
        <v>76</v>
      </c>
      <c r="D22" s="47">
        <v>13</v>
      </c>
      <c r="E22" s="47">
        <v>1</v>
      </c>
      <c r="F22" s="47">
        <v>1211</v>
      </c>
      <c r="G22" s="47">
        <v>13</v>
      </c>
      <c r="H22" s="48">
        <v>1238</v>
      </c>
      <c r="I22" s="13"/>
      <c r="J22" s="49"/>
    </row>
    <row r="23" spans="2:10" x14ac:dyDescent="0.25">
      <c r="B23" s="50"/>
      <c r="C23" s="46" t="s">
        <v>77</v>
      </c>
      <c r="D23" s="47">
        <v>15</v>
      </c>
      <c r="E23" s="47">
        <v>1</v>
      </c>
      <c r="F23" s="47">
        <v>1300</v>
      </c>
      <c r="G23" s="47">
        <v>13</v>
      </c>
      <c r="H23" s="48">
        <v>1329</v>
      </c>
      <c r="I23" s="13"/>
      <c r="J23" s="49"/>
    </row>
    <row r="24" spans="2:10" x14ac:dyDescent="0.25">
      <c r="B24" s="51"/>
      <c r="C24" s="46" t="s">
        <v>78</v>
      </c>
      <c r="D24" s="52">
        <v>0.8666666666666667</v>
      </c>
      <c r="E24" s="52">
        <v>1</v>
      </c>
      <c r="F24" s="52">
        <v>0.93153846153846154</v>
      </c>
      <c r="G24" s="52">
        <v>1</v>
      </c>
      <c r="H24" s="52">
        <v>0.93152746425884125</v>
      </c>
      <c r="I24" s="13"/>
      <c r="J24" s="49"/>
    </row>
    <row r="25" spans="2:10" x14ac:dyDescent="0.25">
      <c r="B25" s="45" t="s">
        <v>81</v>
      </c>
      <c r="C25" s="46" t="s">
        <v>76</v>
      </c>
      <c r="D25" s="47">
        <v>2229</v>
      </c>
      <c r="E25" s="47">
        <v>332</v>
      </c>
      <c r="F25" s="47">
        <v>1880</v>
      </c>
      <c r="G25" s="47">
        <v>243</v>
      </c>
      <c r="H25" s="48">
        <v>4684</v>
      </c>
      <c r="I25" s="13"/>
      <c r="J25" s="49"/>
    </row>
    <row r="26" spans="2:10" x14ac:dyDescent="0.25">
      <c r="B26" s="50"/>
      <c r="C26" s="46" t="s">
        <v>77</v>
      </c>
      <c r="D26" s="47">
        <v>2391</v>
      </c>
      <c r="E26" s="47">
        <v>361</v>
      </c>
      <c r="F26" s="47">
        <v>1971</v>
      </c>
      <c r="G26" s="47">
        <v>260</v>
      </c>
      <c r="H26" s="48">
        <v>4983</v>
      </c>
      <c r="I26" s="13"/>
      <c r="J26" s="49"/>
    </row>
    <row r="27" spans="2:10" x14ac:dyDescent="0.25">
      <c r="B27" s="51"/>
      <c r="C27" s="46" t="s">
        <v>78</v>
      </c>
      <c r="D27" s="52">
        <v>0.93224592220828106</v>
      </c>
      <c r="E27" s="52">
        <v>0.91966759002770082</v>
      </c>
      <c r="F27" s="52">
        <v>0.95383054287163871</v>
      </c>
      <c r="G27" s="52">
        <v>0.93461538461538463</v>
      </c>
      <c r="H27" s="52">
        <v>0.93999598635360226</v>
      </c>
      <c r="I27" s="13"/>
      <c r="J27" s="49"/>
    </row>
    <row r="28" spans="2:10" x14ac:dyDescent="0.25">
      <c r="B28" s="45" t="s">
        <v>82</v>
      </c>
      <c r="C28" s="46" t="s">
        <v>76</v>
      </c>
      <c r="D28" s="47">
        <v>660</v>
      </c>
      <c r="E28" s="47">
        <v>58</v>
      </c>
      <c r="F28" s="47">
        <v>2176</v>
      </c>
      <c r="G28" s="47">
        <v>848</v>
      </c>
      <c r="H28" s="48">
        <v>3742</v>
      </c>
      <c r="I28" s="13"/>
      <c r="J28" s="49"/>
    </row>
    <row r="29" spans="2:10" x14ac:dyDescent="0.25">
      <c r="B29" s="50"/>
      <c r="C29" s="46" t="s">
        <v>77</v>
      </c>
      <c r="D29" s="47">
        <v>713</v>
      </c>
      <c r="E29" s="47">
        <v>64</v>
      </c>
      <c r="F29" s="47">
        <v>2298</v>
      </c>
      <c r="G29" s="47">
        <v>854</v>
      </c>
      <c r="H29" s="48">
        <v>3929</v>
      </c>
      <c r="I29" s="13"/>
      <c r="J29" s="49"/>
    </row>
    <row r="30" spans="2:10" x14ac:dyDescent="0.25">
      <c r="B30" s="51"/>
      <c r="C30" s="46" t="s">
        <v>78</v>
      </c>
      <c r="D30" s="52">
        <v>0.92566619915848525</v>
      </c>
      <c r="E30" s="52">
        <v>0.90625</v>
      </c>
      <c r="F30" s="52">
        <v>0.94691035683202784</v>
      </c>
      <c r="G30" s="52">
        <v>0.99297423887587821</v>
      </c>
      <c r="H30" s="52">
        <v>0.95240519216085517</v>
      </c>
      <c r="I30" s="13"/>
      <c r="J30" s="49"/>
    </row>
    <row r="31" spans="2:10" x14ac:dyDescent="0.25">
      <c r="B31" s="45" t="s">
        <v>83</v>
      </c>
      <c r="C31" s="46" t="s">
        <v>76</v>
      </c>
      <c r="D31" s="47">
        <v>1306</v>
      </c>
      <c r="E31" s="47">
        <v>94</v>
      </c>
      <c r="F31" s="47">
        <v>2431</v>
      </c>
      <c r="G31" s="47">
        <v>317</v>
      </c>
      <c r="H31" s="48">
        <v>4148</v>
      </c>
      <c r="I31" s="13"/>
      <c r="J31" s="49"/>
    </row>
    <row r="32" spans="2:10" x14ac:dyDescent="0.25">
      <c r="B32" s="50"/>
      <c r="C32" s="46" t="s">
        <v>77</v>
      </c>
      <c r="D32" s="47">
        <v>1458</v>
      </c>
      <c r="E32" s="47">
        <v>102</v>
      </c>
      <c r="F32" s="47">
        <v>2565</v>
      </c>
      <c r="G32" s="47">
        <v>325</v>
      </c>
      <c r="H32" s="48">
        <v>4450</v>
      </c>
      <c r="I32" s="13"/>
      <c r="J32" s="49"/>
    </row>
    <row r="33" spans="2:10" x14ac:dyDescent="0.25">
      <c r="B33" s="51"/>
      <c r="C33" s="46" t="s">
        <v>78</v>
      </c>
      <c r="D33" s="52">
        <v>0.89574759945130311</v>
      </c>
      <c r="E33" s="52">
        <v>0.92156862745098034</v>
      </c>
      <c r="F33" s="52">
        <v>0.94775828460038991</v>
      </c>
      <c r="G33" s="52">
        <v>0.97538461538461541</v>
      </c>
      <c r="H33" s="52">
        <v>0.93213483146067411</v>
      </c>
      <c r="I33" s="13"/>
      <c r="J33" s="49"/>
    </row>
    <row r="34" spans="2:10" x14ac:dyDescent="0.25">
      <c r="B34" s="45" t="s">
        <v>84</v>
      </c>
      <c r="C34" s="46" t="s">
        <v>76</v>
      </c>
      <c r="D34" s="47">
        <v>660</v>
      </c>
      <c r="E34" s="47">
        <v>56</v>
      </c>
      <c r="F34" s="47">
        <v>1862</v>
      </c>
      <c r="G34" s="47">
        <v>599</v>
      </c>
      <c r="H34" s="48">
        <v>3177</v>
      </c>
      <c r="I34" s="13"/>
      <c r="J34" s="49"/>
    </row>
    <row r="35" spans="2:10" x14ac:dyDescent="0.25">
      <c r="B35" s="50"/>
      <c r="C35" s="46" t="s">
        <v>77</v>
      </c>
      <c r="D35" s="47">
        <v>711</v>
      </c>
      <c r="E35" s="47">
        <v>62</v>
      </c>
      <c r="F35" s="47">
        <v>1985</v>
      </c>
      <c r="G35" s="47">
        <v>605</v>
      </c>
      <c r="H35" s="48">
        <v>3363</v>
      </c>
      <c r="I35" s="13"/>
      <c r="J35" s="49"/>
    </row>
    <row r="36" spans="2:10" x14ac:dyDescent="0.25">
      <c r="B36" s="51"/>
      <c r="C36" s="46" t="s">
        <v>78</v>
      </c>
      <c r="D36" s="52">
        <v>0.92827004219409281</v>
      </c>
      <c r="E36" s="52">
        <v>0.90322580645161288</v>
      </c>
      <c r="F36" s="52">
        <v>0.93803526448362717</v>
      </c>
      <c r="G36" s="52">
        <v>0.99008264462809914</v>
      </c>
      <c r="H36" s="52">
        <v>0.94469223907225697</v>
      </c>
      <c r="I36" s="13"/>
      <c r="J36" s="49"/>
    </row>
    <row r="37" spans="2:10" x14ac:dyDescent="0.25">
      <c r="B37" s="45" t="s">
        <v>85</v>
      </c>
      <c r="C37" s="46" t="s">
        <v>76</v>
      </c>
      <c r="D37" s="47">
        <v>536</v>
      </c>
      <c r="E37" s="47">
        <v>91</v>
      </c>
      <c r="F37" s="47">
        <v>2066</v>
      </c>
      <c r="G37" s="47">
        <v>281</v>
      </c>
      <c r="H37" s="48">
        <v>2974</v>
      </c>
      <c r="I37" s="13"/>
      <c r="J37" s="49"/>
    </row>
    <row r="38" spans="2:10" x14ac:dyDescent="0.25">
      <c r="B38" s="50"/>
      <c r="C38" s="46" t="s">
        <v>77</v>
      </c>
      <c r="D38" s="47">
        <v>576</v>
      </c>
      <c r="E38" s="47">
        <v>99</v>
      </c>
      <c r="F38" s="47">
        <v>2204</v>
      </c>
      <c r="G38" s="47">
        <v>291</v>
      </c>
      <c r="H38" s="48">
        <v>3170</v>
      </c>
      <c r="I38" s="13"/>
      <c r="J38" s="49"/>
    </row>
    <row r="39" spans="2:10" x14ac:dyDescent="0.25">
      <c r="B39" s="51"/>
      <c r="C39" s="46" t="s">
        <v>78</v>
      </c>
      <c r="D39" s="52">
        <v>0.93055555555555558</v>
      </c>
      <c r="E39" s="52">
        <v>0.91919191919191923</v>
      </c>
      <c r="F39" s="52">
        <v>0.93738656987295821</v>
      </c>
      <c r="G39" s="52">
        <v>0.96563573883161513</v>
      </c>
      <c r="H39" s="52">
        <v>0.9381703470031546</v>
      </c>
      <c r="I39" s="13"/>
      <c r="J39" s="49"/>
    </row>
    <row r="40" spans="2:10" x14ac:dyDescent="0.25">
      <c r="B40" s="45" t="s">
        <v>86</v>
      </c>
      <c r="C40" s="46" t="s">
        <v>76</v>
      </c>
      <c r="D40" s="47">
        <v>357</v>
      </c>
      <c r="E40" s="47">
        <v>153</v>
      </c>
      <c r="F40" s="47">
        <v>3721</v>
      </c>
      <c r="G40" s="47">
        <v>458</v>
      </c>
      <c r="H40" s="48">
        <v>4689</v>
      </c>
      <c r="I40" s="13"/>
      <c r="J40" s="49"/>
    </row>
    <row r="41" spans="2:10" x14ac:dyDescent="0.25">
      <c r="B41" s="50"/>
      <c r="C41" s="46" t="s">
        <v>77</v>
      </c>
      <c r="D41" s="47">
        <v>399</v>
      </c>
      <c r="E41" s="47">
        <v>172</v>
      </c>
      <c r="F41" s="47">
        <v>4241</v>
      </c>
      <c r="G41" s="47">
        <v>466</v>
      </c>
      <c r="H41" s="48">
        <v>5278</v>
      </c>
      <c r="I41" s="13"/>
      <c r="J41" s="49"/>
    </row>
    <row r="42" spans="2:10" x14ac:dyDescent="0.25">
      <c r="B42" s="51"/>
      <c r="C42" s="46" t="s">
        <v>78</v>
      </c>
      <c r="D42" s="52">
        <v>0.89473684210526316</v>
      </c>
      <c r="E42" s="52">
        <v>0.88953488372093026</v>
      </c>
      <c r="F42" s="52">
        <v>0.87738740863004006</v>
      </c>
      <c r="G42" s="52">
        <v>0.98283261802575106</v>
      </c>
      <c r="H42" s="52">
        <v>0.88840469874952632</v>
      </c>
      <c r="I42" s="13"/>
      <c r="J42" s="49"/>
    </row>
    <row r="43" spans="2:10" x14ac:dyDescent="0.25">
      <c r="B43" s="45" t="s">
        <v>52</v>
      </c>
      <c r="C43" s="46" t="s">
        <v>76</v>
      </c>
      <c r="D43" s="47">
        <v>623</v>
      </c>
      <c r="E43" s="47">
        <v>175</v>
      </c>
      <c r="F43" s="47">
        <v>3916</v>
      </c>
      <c r="G43" s="47">
        <v>574</v>
      </c>
      <c r="H43" s="48">
        <v>5288</v>
      </c>
      <c r="I43" s="13"/>
      <c r="J43" s="49"/>
    </row>
    <row r="44" spans="2:10" x14ac:dyDescent="0.25">
      <c r="B44" s="50"/>
      <c r="C44" s="46" t="s">
        <v>77</v>
      </c>
      <c r="D44" s="47">
        <v>874</v>
      </c>
      <c r="E44" s="47">
        <v>187</v>
      </c>
      <c r="F44" s="47">
        <v>5208</v>
      </c>
      <c r="G44" s="47">
        <v>622</v>
      </c>
      <c r="H44" s="48">
        <v>6891</v>
      </c>
      <c r="I44" s="13"/>
      <c r="J44" s="49"/>
    </row>
    <row r="45" spans="2:10" x14ac:dyDescent="0.25">
      <c r="B45" s="51"/>
      <c r="C45" s="46" t="s">
        <v>78</v>
      </c>
      <c r="D45" s="52">
        <v>0.71281464530892447</v>
      </c>
      <c r="E45" s="52">
        <v>0.93582887700534756</v>
      </c>
      <c r="F45" s="52">
        <v>0.75192012288786481</v>
      </c>
      <c r="G45" s="52">
        <v>0.92282958199356913</v>
      </c>
      <c r="H45" s="52">
        <v>0.76737773907995932</v>
      </c>
      <c r="I45" s="13"/>
      <c r="J45" s="49"/>
    </row>
    <row r="46" spans="2:10" x14ac:dyDescent="0.25">
      <c r="B46" s="45" t="s">
        <v>53</v>
      </c>
      <c r="C46" s="46" t="s">
        <v>76</v>
      </c>
      <c r="D46" s="47">
        <v>736</v>
      </c>
      <c r="E46" s="47">
        <v>208</v>
      </c>
      <c r="F46" s="47">
        <v>3682</v>
      </c>
      <c r="G46" s="47">
        <v>864</v>
      </c>
      <c r="H46" s="48">
        <v>5490</v>
      </c>
      <c r="I46" s="13"/>
      <c r="J46" s="49"/>
    </row>
    <row r="47" spans="2:10" x14ac:dyDescent="0.25">
      <c r="B47" s="50"/>
      <c r="C47" s="46" t="s">
        <v>77</v>
      </c>
      <c r="D47" s="47">
        <v>754</v>
      </c>
      <c r="E47" s="47">
        <v>212</v>
      </c>
      <c r="F47" s="47">
        <v>3760</v>
      </c>
      <c r="G47" s="47">
        <v>867</v>
      </c>
      <c r="H47" s="48">
        <v>5593</v>
      </c>
      <c r="I47" s="13"/>
      <c r="J47" s="49"/>
    </row>
    <row r="48" spans="2:10" x14ac:dyDescent="0.25">
      <c r="B48" s="51"/>
      <c r="C48" s="46" t="s">
        <v>78</v>
      </c>
      <c r="D48" s="52">
        <v>0.97612732095490717</v>
      </c>
      <c r="E48" s="52">
        <v>0.98113207547169812</v>
      </c>
      <c r="F48" s="52">
        <v>0.97925531914893615</v>
      </c>
      <c r="G48" s="52">
        <v>0.9965397923875432</v>
      </c>
      <c r="H48" s="52">
        <v>0.98158412301090647</v>
      </c>
      <c r="I48" s="13"/>
      <c r="J48" s="49"/>
    </row>
    <row r="49" spans="2:10" x14ac:dyDescent="0.25">
      <c r="B49" s="45" t="s">
        <v>55</v>
      </c>
      <c r="C49" s="46" t="s">
        <v>76</v>
      </c>
      <c r="D49" s="47">
        <v>540</v>
      </c>
      <c r="E49" s="47">
        <v>95</v>
      </c>
      <c r="F49" s="47">
        <v>1469</v>
      </c>
      <c r="G49" s="47">
        <v>468</v>
      </c>
      <c r="H49" s="48">
        <v>2572</v>
      </c>
      <c r="I49" s="13"/>
      <c r="J49" s="49"/>
    </row>
    <row r="50" spans="2:10" x14ac:dyDescent="0.25">
      <c r="B50" s="50"/>
      <c r="C50" s="46" t="s">
        <v>77</v>
      </c>
      <c r="D50" s="47">
        <v>588</v>
      </c>
      <c r="E50" s="47">
        <v>103</v>
      </c>
      <c r="F50" s="47">
        <v>1547</v>
      </c>
      <c r="G50" s="47">
        <v>472</v>
      </c>
      <c r="H50" s="48">
        <v>2710</v>
      </c>
      <c r="I50" s="13"/>
      <c r="J50" s="49"/>
    </row>
    <row r="51" spans="2:10" x14ac:dyDescent="0.25">
      <c r="B51" s="51"/>
      <c r="C51" s="46" t="s">
        <v>78</v>
      </c>
      <c r="D51" s="52">
        <v>0.91836734693877553</v>
      </c>
      <c r="E51" s="52">
        <v>0.92233009708737868</v>
      </c>
      <c r="F51" s="52">
        <v>0.94957983193277307</v>
      </c>
      <c r="G51" s="52">
        <v>0.99152542372881358</v>
      </c>
      <c r="H51" s="52">
        <v>0.94907749077490777</v>
      </c>
      <c r="I51" s="13"/>
      <c r="J51" s="49"/>
    </row>
    <row r="52" spans="2:10" x14ac:dyDescent="0.25">
      <c r="B52" s="45" t="s">
        <v>56</v>
      </c>
      <c r="C52" s="46" t="s">
        <v>76</v>
      </c>
      <c r="D52" s="47">
        <v>34</v>
      </c>
      <c r="E52" s="47">
        <v>10</v>
      </c>
      <c r="F52" s="47">
        <v>532</v>
      </c>
      <c r="G52" s="47">
        <v>256</v>
      </c>
      <c r="H52" s="48">
        <v>832</v>
      </c>
      <c r="I52" s="13"/>
      <c r="J52" s="49"/>
    </row>
    <row r="53" spans="2:10" x14ac:dyDescent="0.25">
      <c r="B53" s="50"/>
      <c r="C53" s="46" t="s">
        <v>77</v>
      </c>
      <c r="D53" s="47">
        <v>35</v>
      </c>
      <c r="E53" s="47">
        <v>13</v>
      </c>
      <c r="F53" s="47">
        <v>556</v>
      </c>
      <c r="G53" s="47">
        <v>260</v>
      </c>
      <c r="H53" s="48">
        <v>864</v>
      </c>
      <c r="I53" s="13"/>
      <c r="J53" s="49"/>
    </row>
    <row r="54" spans="2:10" x14ac:dyDescent="0.25">
      <c r="B54" s="51"/>
      <c r="C54" s="46" t="s">
        <v>78</v>
      </c>
      <c r="D54" s="52">
        <v>0.97142857142857142</v>
      </c>
      <c r="E54" s="52">
        <v>0.76923076923076927</v>
      </c>
      <c r="F54" s="52">
        <v>0.95683453237410077</v>
      </c>
      <c r="G54" s="52">
        <v>0.98461538461538467</v>
      </c>
      <c r="H54" s="52">
        <v>0.96296296296296291</v>
      </c>
      <c r="I54" s="13"/>
      <c r="J54" s="49"/>
    </row>
    <row r="55" spans="2:10" x14ac:dyDescent="0.25">
      <c r="B55" s="45" t="s">
        <v>57</v>
      </c>
      <c r="C55" s="46" t="s">
        <v>76</v>
      </c>
      <c r="D55" s="47">
        <v>322</v>
      </c>
      <c r="E55" s="47">
        <v>191</v>
      </c>
      <c r="F55" s="47">
        <v>4473</v>
      </c>
      <c r="G55" s="47">
        <v>1112</v>
      </c>
      <c r="H55" s="48">
        <v>6098</v>
      </c>
      <c r="I55" s="13"/>
      <c r="J55" s="49"/>
    </row>
    <row r="56" spans="2:10" x14ac:dyDescent="0.25">
      <c r="B56" s="50"/>
      <c r="C56" s="46" t="s">
        <v>77</v>
      </c>
      <c r="D56" s="47">
        <v>362</v>
      </c>
      <c r="E56" s="47">
        <v>211</v>
      </c>
      <c r="F56" s="47">
        <v>4926</v>
      </c>
      <c r="G56" s="47">
        <v>1165</v>
      </c>
      <c r="H56" s="48">
        <v>6664</v>
      </c>
      <c r="I56" s="13"/>
      <c r="J56" s="49"/>
    </row>
    <row r="57" spans="2:10" x14ac:dyDescent="0.25">
      <c r="B57" s="51"/>
      <c r="C57" s="46" t="s">
        <v>78</v>
      </c>
      <c r="D57" s="52">
        <v>0.88950276243093918</v>
      </c>
      <c r="E57" s="52">
        <v>0.90521327014218012</v>
      </c>
      <c r="F57" s="52">
        <v>0.90803897685749091</v>
      </c>
      <c r="G57" s="52">
        <v>0.95450643776824029</v>
      </c>
      <c r="H57" s="52">
        <v>0.91506602641056423</v>
      </c>
      <c r="I57" s="13"/>
      <c r="J57" s="49"/>
    </row>
    <row r="58" spans="2:10" x14ac:dyDescent="0.25">
      <c r="B58" s="45" t="s">
        <v>58</v>
      </c>
      <c r="C58" s="46" t="s">
        <v>76</v>
      </c>
      <c r="D58" s="47">
        <v>1708</v>
      </c>
      <c r="E58" s="47">
        <v>482</v>
      </c>
      <c r="F58" s="47">
        <v>9265</v>
      </c>
      <c r="G58" s="47">
        <v>2566</v>
      </c>
      <c r="H58" s="48">
        <v>14021</v>
      </c>
      <c r="I58" s="13"/>
      <c r="J58" s="49"/>
    </row>
    <row r="59" spans="2:10" x14ac:dyDescent="0.25">
      <c r="B59" s="50"/>
      <c r="C59" s="46" t="s">
        <v>77</v>
      </c>
      <c r="D59" s="47">
        <v>1759</v>
      </c>
      <c r="E59" s="47">
        <v>493</v>
      </c>
      <c r="F59" s="47">
        <v>9530</v>
      </c>
      <c r="G59" s="47">
        <v>2602</v>
      </c>
      <c r="H59" s="48">
        <v>14384</v>
      </c>
      <c r="I59" s="13"/>
      <c r="J59" s="49"/>
    </row>
    <row r="60" spans="2:10" x14ac:dyDescent="0.25">
      <c r="B60" s="51"/>
      <c r="C60" s="46" t="s">
        <v>78</v>
      </c>
      <c r="D60" s="52">
        <v>0.97100625355315517</v>
      </c>
      <c r="E60" s="52">
        <v>0.97768762677484788</v>
      </c>
      <c r="F60" s="52">
        <v>0.97219307450157399</v>
      </c>
      <c r="G60" s="52">
        <v>0.98616448885472718</v>
      </c>
      <c r="H60" s="52">
        <v>0.97476362625139046</v>
      </c>
      <c r="I60" s="13"/>
      <c r="J60" s="49"/>
    </row>
    <row r="61" spans="2:10" x14ac:dyDescent="0.25">
      <c r="B61" s="45" t="s">
        <v>59</v>
      </c>
      <c r="C61" s="46" t="s">
        <v>76</v>
      </c>
      <c r="D61" s="47">
        <v>539</v>
      </c>
      <c r="E61" s="47">
        <v>244</v>
      </c>
      <c r="F61" s="47">
        <v>4153</v>
      </c>
      <c r="G61" s="47">
        <v>1210</v>
      </c>
      <c r="H61" s="48">
        <v>6146</v>
      </c>
      <c r="I61" s="13"/>
      <c r="J61" s="49"/>
    </row>
    <row r="62" spans="2:10" x14ac:dyDescent="0.25">
      <c r="B62" s="50"/>
      <c r="C62" s="46" t="s">
        <v>77</v>
      </c>
      <c r="D62" s="47">
        <v>572</v>
      </c>
      <c r="E62" s="47">
        <v>253</v>
      </c>
      <c r="F62" s="47">
        <v>4278</v>
      </c>
      <c r="G62" s="47">
        <v>1216</v>
      </c>
      <c r="H62" s="48">
        <v>6319</v>
      </c>
      <c r="I62" s="13"/>
      <c r="J62" s="49"/>
    </row>
    <row r="63" spans="2:10" x14ac:dyDescent="0.25">
      <c r="B63" s="51"/>
      <c r="C63" s="46" t="s">
        <v>78</v>
      </c>
      <c r="D63" s="52">
        <v>0.94230769230769229</v>
      </c>
      <c r="E63" s="52">
        <v>0.96442687747035571</v>
      </c>
      <c r="F63" s="52">
        <v>0.97078073866292658</v>
      </c>
      <c r="G63" s="52">
        <v>0.99506578947368418</v>
      </c>
      <c r="H63" s="52">
        <v>0.97262225035606897</v>
      </c>
      <c r="I63" s="13"/>
      <c r="J63" s="49"/>
    </row>
    <row r="64" spans="2:10" x14ac:dyDescent="0.25">
      <c r="B64" s="45" t="s">
        <v>60</v>
      </c>
      <c r="C64" s="46" t="s">
        <v>76</v>
      </c>
      <c r="D64" s="47">
        <v>212</v>
      </c>
      <c r="E64" s="47">
        <v>187</v>
      </c>
      <c r="F64" s="47">
        <v>2424</v>
      </c>
      <c r="G64" s="47">
        <v>679</v>
      </c>
      <c r="H64" s="48">
        <v>3502</v>
      </c>
      <c r="I64" s="13"/>
      <c r="J64" s="49"/>
    </row>
    <row r="65" spans="2:10" x14ac:dyDescent="0.25">
      <c r="B65" s="50"/>
      <c r="C65" s="46" t="s">
        <v>77</v>
      </c>
      <c r="D65" s="47">
        <v>233</v>
      </c>
      <c r="E65" s="47">
        <v>194</v>
      </c>
      <c r="F65" s="47">
        <v>2546</v>
      </c>
      <c r="G65" s="47">
        <v>703</v>
      </c>
      <c r="H65" s="48">
        <v>3676</v>
      </c>
      <c r="I65" s="13"/>
      <c r="J65" s="49"/>
    </row>
    <row r="66" spans="2:10" x14ac:dyDescent="0.25">
      <c r="B66" s="51"/>
      <c r="C66" s="46" t="s">
        <v>78</v>
      </c>
      <c r="D66" s="52">
        <v>0.90987124463519309</v>
      </c>
      <c r="E66" s="52">
        <v>0.96391752577319589</v>
      </c>
      <c r="F66" s="52">
        <v>0.95208169677926158</v>
      </c>
      <c r="G66" s="52">
        <v>0.96586059743954478</v>
      </c>
      <c r="H66" s="52">
        <v>0.95266594124047876</v>
      </c>
      <c r="I66" s="13"/>
      <c r="J66" s="49"/>
    </row>
    <row r="67" spans="2:10" x14ac:dyDescent="0.25">
      <c r="B67" s="45" t="s">
        <v>61</v>
      </c>
      <c r="C67" s="46" t="s">
        <v>76</v>
      </c>
      <c r="D67" s="47">
        <v>1245</v>
      </c>
      <c r="E67" s="47">
        <v>250</v>
      </c>
      <c r="F67" s="47">
        <v>5034</v>
      </c>
      <c r="G67" s="47">
        <v>1431</v>
      </c>
      <c r="H67" s="48">
        <v>7960</v>
      </c>
      <c r="I67" s="13"/>
      <c r="J67" s="49"/>
    </row>
    <row r="68" spans="2:10" x14ac:dyDescent="0.25">
      <c r="B68" s="50"/>
      <c r="C68" s="46" t="s">
        <v>77</v>
      </c>
      <c r="D68" s="47">
        <v>1383</v>
      </c>
      <c r="E68" s="47">
        <v>271</v>
      </c>
      <c r="F68" s="47">
        <v>5518</v>
      </c>
      <c r="G68" s="47">
        <v>1490</v>
      </c>
      <c r="H68" s="48">
        <v>8662</v>
      </c>
      <c r="I68" s="13"/>
      <c r="J68" s="49"/>
    </row>
    <row r="69" spans="2:10" x14ac:dyDescent="0.25">
      <c r="B69" s="51"/>
      <c r="C69" s="46" t="s">
        <v>78</v>
      </c>
      <c r="D69" s="52">
        <v>0.90021691973969631</v>
      </c>
      <c r="E69" s="52">
        <v>0.92250922509225097</v>
      </c>
      <c r="F69" s="52">
        <v>0.91228706052917719</v>
      </c>
      <c r="G69" s="52">
        <v>0.96040268456375844</v>
      </c>
      <c r="H69" s="52">
        <v>0.91895636111752477</v>
      </c>
      <c r="I69" s="13"/>
      <c r="J69" s="49"/>
    </row>
    <row r="70" spans="2:10" x14ac:dyDescent="0.25">
      <c r="B70" s="45" t="s">
        <v>62</v>
      </c>
      <c r="C70" s="46" t="s">
        <v>76</v>
      </c>
      <c r="D70" s="47">
        <v>221</v>
      </c>
      <c r="E70" s="47">
        <v>79</v>
      </c>
      <c r="F70" s="47">
        <v>5920</v>
      </c>
      <c r="G70" s="47">
        <v>860</v>
      </c>
      <c r="H70" s="48">
        <v>7080</v>
      </c>
      <c r="I70" s="13"/>
      <c r="J70" s="49"/>
    </row>
    <row r="71" spans="2:10" x14ac:dyDescent="0.25">
      <c r="B71" s="50"/>
      <c r="C71" s="46" t="s">
        <v>77</v>
      </c>
      <c r="D71" s="47">
        <v>245</v>
      </c>
      <c r="E71" s="47">
        <v>89</v>
      </c>
      <c r="F71" s="47">
        <v>6474</v>
      </c>
      <c r="G71" s="47">
        <v>870</v>
      </c>
      <c r="H71" s="48">
        <v>7678</v>
      </c>
      <c r="I71" s="13"/>
      <c r="J71" s="49"/>
    </row>
    <row r="72" spans="2:10" x14ac:dyDescent="0.25">
      <c r="B72" s="51"/>
      <c r="C72" s="46" t="s">
        <v>78</v>
      </c>
      <c r="D72" s="52">
        <v>0.90204081632653066</v>
      </c>
      <c r="E72" s="52">
        <v>0.88764044943820219</v>
      </c>
      <c r="F72" s="52">
        <v>0.91442693852332402</v>
      </c>
      <c r="G72" s="52">
        <v>0.9885057471264368</v>
      </c>
      <c r="H72" s="52">
        <v>0.92211513414951807</v>
      </c>
      <c r="I72" s="13"/>
      <c r="J72" s="49"/>
    </row>
    <row r="73" spans="2:10" x14ac:dyDescent="0.25">
      <c r="B73" s="45" t="s">
        <v>63</v>
      </c>
      <c r="C73" s="46" t="s">
        <v>76</v>
      </c>
      <c r="D73" s="47">
        <v>13</v>
      </c>
      <c r="E73" s="47">
        <v>1</v>
      </c>
      <c r="F73" s="47">
        <v>1731</v>
      </c>
      <c r="G73" s="47">
        <v>8</v>
      </c>
      <c r="H73" s="48">
        <v>1753</v>
      </c>
      <c r="I73" s="13"/>
      <c r="J73" s="49"/>
    </row>
    <row r="74" spans="2:10" x14ac:dyDescent="0.25">
      <c r="B74" s="50"/>
      <c r="C74" s="46" t="s">
        <v>77</v>
      </c>
      <c r="D74" s="47">
        <v>13</v>
      </c>
      <c r="E74" s="47">
        <v>1</v>
      </c>
      <c r="F74" s="47">
        <v>1756</v>
      </c>
      <c r="G74" s="47">
        <v>8</v>
      </c>
      <c r="H74" s="48">
        <v>1778</v>
      </c>
      <c r="I74" s="13"/>
      <c r="J74" s="49"/>
    </row>
    <row r="75" spans="2:10" x14ac:dyDescent="0.25">
      <c r="B75" s="51"/>
      <c r="C75" s="46" t="s">
        <v>78</v>
      </c>
      <c r="D75" s="52">
        <v>1</v>
      </c>
      <c r="E75" s="52">
        <v>1</v>
      </c>
      <c r="F75" s="52">
        <v>0.98576309794988615</v>
      </c>
      <c r="G75" s="52">
        <v>1</v>
      </c>
      <c r="H75" s="52">
        <v>0.98593925759280088</v>
      </c>
      <c r="I75" s="13"/>
      <c r="J75" s="49"/>
    </row>
    <row r="76" spans="2:10" x14ac:dyDescent="0.25">
      <c r="B76" s="45" t="s">
        <v>64</v>
      </c>
      <c r="C76" s="46" t="s">
        <v>76</v>
      </c>
      <c r="D76" s="47">
        <v>22</v>
      </c>
      <c r="E76" s="47">
        <v>0</v>
      </c>
      <c r="F76" s="47">
        <v>879</v>
      </c>
      <c r="G76" s="47">
        <v>225</v>
      </c>
      <c r="H76" s="48">
        <v>1126</v>
      </c>
      <c r="I76" s="13"/>
      <c r="J76" s="49"/>
    </row>
    <row r="77" spans="2:10" x14ac:dyDescent="0.25">
      <c r="B77" s="50"/>
      <c r="C77" s="46" t="s">
        <v>77</v>
      </c>
      <c r="D77" s="47">
        <v>22</v>
      </c>
      <c r="E77" s="47">
        <v>0</v>
      </c>
      <c r="F77" s="47">
        <v>897</v>
      </c>
      <c r="G77" s="47">
        <v>227</v>
      </c>
      <c r="H77" s="48">
        <v>1146</v>
      </c>
      <c r="I77" s="13"/>
      <c r="J77" s="49"/>
    </row>
    <row r="78" spans="2:10" x14ac:dyDescent="0.25">
      <c r="B78" s="51"/>
      <c r="C78" s="46" t="s">
        <v>78</v>
      </c>
      <c r="D78" s="52">
        <v>1</v>
      </c>
      <c r="E78" s="52" t="s">
        <v>87</v>
      </c>
      <c r="F78" s="52">
        <v>0.97993311036789299</v>
      </c>
      <c r="G78" s="52">
        <v>0.99118942731277537</v>
      </c>
      <c r="H78" s="52">
        <v>0.98254799301919715</v>
      </c>
      <c r="I78" s="13"/>
      <c r="J78" s="49"/>
    </row>
    <row r="79" spans="2:10" x14ac:dyDescent="0.25">
      <c r="B79" s="45" t="s">
        <v>65</v>
      </c>
      <c r="C79" s="46" t="s">
        <v>76</v>
      </c>
      <c r="D79" s="47">
        <v>62</v>
      </c>
      <c r="E79" s="47">
        <v>1</v>
      </c>
      <c r="F79" s="47">
        <v>735</v>
      </c>
      <c r="G79" s="47">
        <v>444</v>
      </c>
      <c r="H79" s="48">
        <v>1242</v>
      </c>
      <c r="I79" s="13"/>
      <c r="J79" s="49"/>
    </row>
    <row r="80" spans="2:10" x14ac:dyDescent="0.25">
      <c r="B80" s="50"/>
      <c r="C80" s="46" t="s">
        <v>77</v>
      </c>
      <c r="D80" s="47">
        <v>63</v>
      </c>
      <c r="E80" s="47">
        <v>1</v>
      </c>
      <c r="F80" s="47">
        <v>782</v>
      </c>
      <c r="G80" s="47">
        <v>449</v>
      </c>
      <c r="H80" s="48">
        <v>1295</v>
      </c>
      <c r="I80" s="13"/>
      <c r="J80" s="49"/>
    </row>
    <row r="81" spans="2:10" x14ac:dyDescent="0.25">
      <c r="B81" s="51"/>
      <c r="C81" s="46" t="s">
        <v>78</v>
      </c>
      <c r="D81" s="52">
        <v>0.98412698412698407</v>
      </c>
      <c r="E81" s="52">
        <v>1</v>
      </c>
      <c r="F81" s="52">
        <v>0.93989769820971869</v>
      </c>
      <c r="G81" s="52">
        <v>0.98886414253897548</v>
      </c>
      <c r="H81" s="52">
        <v>0.95907335907335911</v>
      </c>
      <c r="I81" s="13"/>
      <c r="J81" s="49"/>
    </row>
    <row r="82" spans="2:10" x14ac:dyDescent="0.25">
      <c r="B82" s="70" t="s">
        <v>74</v>
      </c>
      <c r="C82" s="53" t="s">
        <v>76</v>
      </c>
      <c r="D82" s="48">
        <v>14020</v>
      </c>
      <c r="E82" s="48">
        <v>3056</v>
      </c>
      <c r="F82" s="48">
        <v>69627</v>
      </c>
      <c r="G82" s="48">
        <v>15257</v>
      </c>
      <c r="H82" s="48">
        <v>101960</v>
      </c>
      <c r="I82" s="13"/>
      <c r="J82" s="49"/>
    </row>
    <row r="83" spans="2:10" x14ac:dyDescent="0.25">
      <c r="B83" s="70"/>
      <c r="C83" s="53" t="s">
        <v>77</v>
      </c>
      <c r="D83" s="48">
        <v>15304</v>
      </c>
      <c r="E83" s="48">
        <v>3243</v>
      </c>
      <c r="F83" s="48">
        <v>74824</v>
      </c>
      <c r="G83" s="48">
        <v>15581</v>
      </c>
      <c r="H83" s="48">
        <v>108952</v>
      </c>
      <c r="I83" s="13"/>
      <c r="J83" s="49"/>
    </row>
    <row r="84" spans="2:10" x14ac:dyDescent="0.25">
      <c r="B84" s="70"/>
      <c r="C84" s="53" t="s">
        <v>78</v>
      </c>
      <c r="D84" s="54">
        <v>0.91610036591740718</v>
      </c>
      <c r="E84" s="54">
        <v>0.94233734196731422</v>
      </c>
      <c r="F84" s="54">
        <v>0.93054367582593822</v>
      </c>
      <c r="G84" s="54">
        <v>0.9792054425261536</v>
      </c>
      <c r="H84" s="54">
        <v>0.93582495043688962</v>
      </c>
      <c r="I84" s="13"/>
      <c r="J84" s="49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31D2-7662-4985-A736-D9247F08523C}">
  <dimension ref="B2:E37"/>
  <sheetViews>
    <sheetView showGridLines="0" topLeftCell="A11" zoomScale="85" zoomScaleNormal="85" workbookViewId="0">
      <selection activeCell="D24" sqref="D24"/>
    </sheetView>
  </sheetViews>
  <sheetFormatPr baseColWidth="10" defaultColWidth="9.140625" defaultRowHeight="12" x14ac:dyDescent="0.2"/>
  <cols>
    <col min="1" max="1" width="5.28515625" style="55" customWidth="1"/>
    <col min="2" max="2" width="20.85546875" style="55" bestFit="1" customWidth="1"/>
    <col min="3" max="3" width="26.5703125" style="55" customWidth="1"/>
    <col min="4" max="4" width="20.7109375" style="55" customWidth="1"/>
    <col min="5" max="5" width="13.7109375" style="55" customWidth="1"/>
    <col min="6" max="16384" width="9.140625" style="55"/>
  </cols>
  <sheetData>
    <row r="2" spans="2:5" ht="15" x14ac:dyDescent="0.25">
      <c r="B2" s="71" t="s">
        <v>88</v>
      </c>
      <c r="C2" s="71"/>
      <c r="D2" s="71"/>
      <c r="E2" s="71"/>
    </row>
    <row r="3" spans="2:5" ht="15" x14ac:dyDescent="0.2">
      <c r="B3" s="65" t="s">
        <v>89</v>
      </c>
      <c r="C3" s="65"/>
      <c r="D3" s="65"/>
      <c r="E3" s="65"/>
    </row>
    <row r="4" spans="2:5" ht="15" x14ac:dyDescent="0.25">
      <c r="B4" s="71" t="s">
        <v>2</v>
      </c>
      <c r="C4" s="71"/>
      <c r="D4" s="71"/>
      <c r="E4" s="71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6">
        <f>'[1]Anexo G (TEAP)'!$C$7</f>
        <v>2022</v>
      </c>
    </row>
    <row r="8" spans="2:5" ht="15" x14ac:dyDescent="0.25">
      <c r="B8" t="s">
        <v>6</v>
      </c>
      <c r="C8" t="s">
        <v>34</v>
      </c>
    </row>
    <row r="9" spans="2:5" ht="15" x14ac:dyDescent="0.25">
      <c r="B9" t="s">
        <v>7</v>
      </c>
      <c r="C9" t="s">
        <v>90</v>
      </c>
    </row>
    <row r="10" spans="2:5" ht="15" x14ac:dyDescent="0.25">
      <c r="B10" s="6" t="s">
        <v>9</v>
      </c>
      <c r="C10" s="67" t="s">
        <v>91</v>
      </c>
      <c r="D10" s="67"/>
      <c r="E10" s="67"/>
    </row>
    <row r="11" spans="2:5" x14ac:dyDescent="0.2">
      <c r="C11" s="67"/>
      <c r="D11" s="67"/>
      <c r="E11" s="67"/>
    </row>
    <row r="13" spans="2:5" ht="43.5" customHeight="1" x14ac:dyDescent="0.2">
      <c r="B13" s="56" t="s">
        <v>39</v>
      </c>
      <c r="C13" s="57" t="s">
        <v>92</v>
      </c>
      <c r="D13" s="57" t="s">
        <v>93</v>
      </c>
      <c r="E13" s="56" t="s">
        <v>94</v>
      </c>
    </row>
    <row r="14" spans="2:5" x14ac:dyDescent="0.2">
      <c r="B14" s="58" t="s">
        <v>75</v>
      </c>
      <c r="C14" s="59">
        <v>131</v>
      </c>
      <c r="D14" s="59">
        <v>5104</v>
      </c>
      <c r="E14" s="60">
        <v>2.5666144200626958E-2</v>
      </c>
    </row>
    <row r="15" spans="2:5" x14ac:dyDescent="0.2">
      <c r="B15" s="58" t="s">
        <v>79</v>
      </c>
      <c r="C15" s="59">
        <v>62</v>
      </c>
      <c r="D15" s="59">
        <v>3143</v>
      </c>
      <c r="E15" s="60">
        <v>1.9726376073814826E-2</v>
      </c>
    </row>
    <row r="16" spans="2:5" x14ac:dyDescent="0.2">
      <c r="B16" s="58" t="s">
        <v>80</v>
      </c>
      <c r="C16" s="59">
        <v>117</v>
      </c>
      <c r="D16" s="59">
        <v>6543</v>
      </c>
      <c r="E16" s="60">
        <v>1.7881705639614855E-2</v>
      </c>
    </row>
    <row r="17" spans="2:5" x14ac:dyDescent="0.2">
      <c r="B17" s="58" t="s">
        <v>54</v>
      </c>
      <c r="C17" s="59">
        <v>21</v>
      </c>
      <c r="D17" s="59">
        <v>1329</v>
      </c>
      <c r="E17" s="60">
        <v>1.580135440180587E-2</v>
      </c>
    </row>
    <row r="18" spans="2:5" x14ac:dyDescent="0.2">
      <c r="B18" s="58" t="s">
        <v>81</v>
      </c>
      <c r="C18" s="59">
        <v>59</v>
      </c>
      <c r="D18" s="59">
        <v>4983</v>
      </c>
      <c r="E18" s="60">
        <v>1.1840256873369457E-2</v>
      </c>
    </row>
    <row r="19" spans="2:5" x14ac:dyDescent="0.2">
      <c r="B19" s="58" t="s">
        <v>82</v>
      </c>
      <c r="C19" s="59">
        <v>52</v>
      </c>
      <c r="D19" s="59">
        <v>3929</v>
      </c>
      <c r="E19" s="60">
        <v>1.3234919826927972E-2</v>
      </c>
    </row>
    <row r="20" spans="2:5" x14ac:dyDescent="0.2">
      <c r="B20" s="58" t="s">
        <v>83</v>
      </c>
      <c r="C20" s="59">
        <v>36</v>
      </c>
      <c r="D20" s="59">
        <v>4450</v>
      </c>
      <c r="E20" s="60">
        <v>8.0898876404494387E-3</v>
      </c>
    </row>
    <row r="21" spans="2:5" x14ac:dyDescent="0.2">
      <c r="B21" s="58" t="s">
        <v>84</v>
      </c>
      <c r="C21" s="59">
        <v>15</v>
      </c>
      <c r="D21" s="59">
        <v>3363</v>
      </c>
      <c r="E21" s="60">
        <v>4.4603033006244425E-3</v>
      </c>
    </row>
    <row r="22" spans="2:5" x14ac:dyDescent="0.2">
      <c r="B22" s="58" t="s">
        <v>85</v>
      </c>
      <c r="C22" s="59">
        <v>75</v>
      </c>
      <c r="D22" s="59">
        <v>3170</v>
      </c>
      <c r="E22" s="60">
        <v>2.365930599369085E-2</v>
      </c>
    </row>
    <row r="23" spans="2:5" x14ac:dyDescent="0.2">
      <c r="B23" s="58" t="s">
        <v>86</v>
      </c>
      <c r="C23" s="59">
        <v>117</v>
      </c>
      <c r="D23" s="59">
        <v>5278</v>
      </c>
      <c r="E23" s="60">
        <v>2.2167487684729065E-2</v>
      </c>
    </row>
    <row r="24" spans="2:5" x14ac:dyDescent="0.2">
      <c r="B24" s="58" t="s">
        <v>52</v>
      </c>
      <c r="C24" s="59">
        <v>68</v>
      </c>
      <c r="D24" s="59">
        <v>6891</v>
      </c>
      <c r="E24" s="60">
        <v>9.8679436946742128E-3</v>
      </c>
    </row>
    <row r="25" spans="2:5" x14ac:dyDescent="0.2">
      <c r="B25" s="58" t="s">
        <v>53</v>
      </c>
      <c r="C25" s="59">
        <v>116</v>
      </c>
      <c r="D25" s="59">
        <v>5593</v>
      </c>
      <c r="E25" s="60">
        <v>2.0740210978008225E-2</v>
      </c>
    </row>
    <row r="26" spans="2:5" x14ac:dyDescent="0.2">
      <c r="B26" s="58" t="s">
        <v>55</v>
      </c>
      <c r="C26" s="59">
        <v>10</v>
      </c>
      <c r="D26" s="59">
        <v>2710</v>
      </c>
      <c r="E26" s="60">
        <v>3.6900369003690036E-3</v>
      </c>
    </row>
    <row r="27" spans="2:5" x14ac:dyDescent="0.2">
      <c r="B27" s="58" t="s">
        <v>56</v>
      </c>
      <c r="C27" s="59">
        <v>36</v>
      </c>
      <c r="D27" s="59">
        <v>864</v>
      </c>
      <c r="E27" s="60">
        <v>4.1666666666666664E-2</v>
      </c>
    </row>
    <row r="28" spans="2:5" x14ac:dyDescent="0.2">
      <c r="B28" s="58" t="s">
        <v>57</v>
      </c>
      <c r="C28" s="59">
        <v>89</v>
      </c>
      <c r="D28" s="59">
        <v>6664</v>
      </c>
      <c r="E28" s="60">
        <v>1.3355342136854742E-2</v>
      </c>
    </row>
    <row r="29" spans="2:5" x14ac:dyDescent="0.2">
      <c r="B29" s="58" t="s">
        <v>58</v>
      </c>
      <c r="C29" s="59">
        <v>230</v>
      </c>
      <c r="D29" s="59">
        <v>14384</v>
      </c>
      <c r="E29" s="60">
        <v>1.5989988876529478E-2</v>
      </c>
    </row>
    <row r="30" spans="2:5" x14ac:dyDescent="0.2">
      <c r="B30" s="58" t="s">
        <v>59</v>
      </c>
      <c r="C30" s="59">
        <v>99</v>
      </c>
      <c r="D30" s="59">
        <v>6319</v>
      </c>
      <c r="E30" s="60">
        <v>1.5667035923405601E-2</v>
      </c>
    </row>
    <row r="31" spans="2:5" x14ac:dyDescent="0.2">
      <c r="B31" s="58" t="s">
        <v>60</v>
      </c>
      <c r="C31" s="59">
        <v>32</v>
      </c>
      <c r="D31" s="59">
        <v>3676</v>
      </c>
      <c r="E31" s="60">
        <v>8.7051142546245922E-3</v>
      </c>
    </row>
    <row r="32" spans="2:5" x14ac:dyDescent="0.2">
      <c r="B32" s="58" t="s">
        <v>61</v>
      </c>
      <c r="C32" s="59">
        <v>199</v>
      </c>
      <c r="D32" s="59">
        <v>8662</v>
      </c>
      <c r="E32" s="60">
        <v>2.2973909027938121E-2</v>
      </c>
    </row>
    <row r="33" spans="2:5" x14ac:dyDescent="0.2">
      <c r="B33" s="58" t="s">
        <v>62</v>
      </c>
      <c r="C33" s="59">
        <v>114</v>
      </c>
      <c r="D33" s="59">
        <v>7678</v>
      </c>
      <c r="E33" s="60">
        <v>1.4847616566814275E-2</v>
      </c>
    </row>
    <row r="34" spans="2:5" x14ac:dyDescent="0.2">
      <c r="B34" s="58" t="s">
        <v>63</v>
      </c>
      <c r="C34" s="59">
        <v>39</v>
      </c>
      <c r="D34" s="59">
        <v>1778</v>
      </c>
      <c r="E34" s="60">
        <v>2.1934758155230598E-2</v>
      </c>
    </row>
    <row r="35" spans="2:5" x14ac:dyDescent="0.2">
      <c r="B35" s="58" t="s">
        <v>64</v>
      </c>
      <c r="C35" s="59">
        <v>12</v>
      </c>
      <c r="D35" s="59">
        <v>1146</v>
      </c>
      <c r="E35" s="60">
        <v>1.0471204188481676E-2</v>
      </c>
    </row>
    <row r="36" spans="2:5" x14ac:dyDescent="0.2">
      <c r="B36" s="58" t="s">
        <v>65</v>
      </c>
      <c r="C36" s="59">
        <v>36</v>
      </c>
      <c r="D36" s="59">
        <v>1295</v>
      </c>
      <c r="E36" s="60">
        <v>2.7799227799227798E-2</v>
      </c>
    </row>
    <row r="37" spans="2:5" x14ac:dyDescent="0.2">
      <c r="B37" s="61"/>
      <c r="C37" s="62">
        <v>1765</v>
      </c>
      <c r="D37" s="62">
        <v>108952</v>
      </c>
      <c r="E37" s="63">
        <v>1.6199794404875543E-2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D17" sqref="D17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71" t="s">
        <v>0</v>
      </c>
      <c r="C2" s="71"/>
      <c r="D2" s="71"/>
      <c r="E2" s="71"/>
    </row>
    <row r="3" spans="2:5" ht="15" customHeight="1" x14ac:dyDescent="0.25">
      <c r="B3" s="73" t="s">
        <v>1</v>
      </c>
      <c r="C3" s="73"/>
      <c r="D3" s="73"/>
      <c r="E3" s="73"/>
    </row>
    <row r="4" spans="2:5" x14ac:dyDescent="0.25">
      <c r="B4" s="71" t="s">
        <v>2</v>
      </c>
      <c r="C4" s="71"/>
      <c r="D4" s="71"/>
      <c r="E4" s="71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6" t="s">
        <v>33</v>
      </c>
      <c r="D7" s="6"/>
    </row>
    <row r="8" spans="2:5" x14ac:dyDescent="0.25">
      <c r="B8" t="s">
        <v>6</v>
      </c>
      <c r="C8" t="s">
        <v>34</v>
      </c>
      <c r="D8" s="6"/>
    </row>
    <row r="9" spans="2:5" ht="15" customHeight="1" x14ac:dyDescent="0.25">
      <c r="B9" t="s">
        <v>7</v>
      </c>
      <c r="C9" s="74" t="s">
        <v>8</v>
      </c>
      <c r="D9" s="74"/>
      <c r="E9" s="74"/>
    </row>
    <row r="10" spans="2:5" ht="15" customHeight="1" x14ac:dyDescent="0.25">
      <c r="B10" t="s">
        <v>9</v>
      </c>
      <c r="C10" s="67" t="s">
        <v>10</v>
      </c>
      <c r="D10" s="67"/>
      <c r="E10" s="67"/>
    </row>
    <row r="11" spans="2:5" x14ac:dyDescent="0.25">
      <c r="C11" s="67"/>
      <c r="D11" s="67"/>
      <c r="E11" s="67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0</v>
      </c>
      <c r="D14" s="14">
        <v>4319</v>
      </c>
      <c r="E14" s="19">
        <v>0</v>
      </c>
    </row>
    <row r="15" spans="2:5" x14ac:dyDescent="0.25">
      <c r="B15" s="12" t="s">
        <v>16</v>
      </c>
      <c r="C15" s="14">
        <v>268</v>
      </c>
      <c r="D15" s="24">
        <v>24382</v>
      </c>
      <c r="E15" s="19">
        <v>1.0991715199737512E-2</v>
      </c>
    </row>
    <row r="16" spans="2:5" x14ac:dyDescent="0.25">
      <c r="B16" s="12" t="s">
        <v>17</v>
      </c>
      <c r="C16" s="14">
        <v>34143</v>
      </c>
      <c r="D16" s="24">
        <v>1038801</v>
      </c>
      <c r="E16" s="19">
        <v>3.2867700358393953E-2</v>
      </c>
    </row>
    <row r="17" spans="2:10" x14ac:dyDescent="0.25">
      <c r="B17" s="3" t="s">
        <v>18</v>
      </c>
      <c r="C17" s="21">
        <v>34411</v>
      </c>
      <c r="D17" s="21">
        <v>1067502</v>
      </c>
      <c r="E17" s="22">
        <v>3.2235068412049817E-2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tabSelected="1" zoomScale="85" zoomScaleNormal="85" workbookViewId="0">
      <selection activeCell="I12" sqref="I1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71" t="s">
        <v>20</v>
      </c>
      <c r="C2" s="71"/>
      <c r="D2" s="71"/>
      <c r="E2" s="71"/>
    </row>
    <row r="3" spans="2:9" ht="15" customHeight="1" x14ac:dyDescent="0.25">
      <c r="B3" s="73" t="s">
        <v>21</v>
      </c>
      <c r="C3" s="73"/>
      <c r="D3" s="73"/>
      <c r="E3" s="73"/>
    </row>
    <row r="4" spans="2:9" x14ac:dyDescent="0.25">
      <c r="B4" s="71" t="s">
        <v>2</v>
      </c>
      <c r="C4" s="71"/>
      <c r="D4" s="71"/>
      <c r="E4" s="71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6">
        <v>2022</v>
      </c>
    </row>
    <row r="8" spans="2:9" x14ac:dyDescent="0.25">
      <c r="B8" t="s">
        <v>6</v>
      </c>
      <c r="C8" t="s">
        <v>34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67" t="s">
        <v>23</v>
      </c>
      <c r="D10" s="67"/>
      <c r="E10" s="67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1637093</v>
      </c>
      <c r="D13" s="14">
        <v>1637093</v>
      </c>
      <c r="E13" s="17">
        <v>1</v>
      </c>
      <c r="I13" s="15"/>
    </row>
    <row r="14" spans="2:9" x14ac:dyDescent="0.25">
      <c r="B14" s="16">
        <v>102</v>
      </c>
      <c r="C14" s="14">
        <v>20654</v>
      </c>
      <c r="D14" s="14">
        <v>20654</v>
      </c>
      <c r="E14" s="17">
        <v>1</v>
      </c>
      <c r="I14" s="15"/>
    </row>
    <row r="15" spans="2:9" x14ac:dyDescent="0.25">
      <c r="B15" s="16">
        <v>103</v>
      </c>
      <c r="C15" s="14">
        <v>25172</v>
      </c>
      <c r="D15" s="14">
        <v>25172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898767</v>
      </c>
      <c r="D17" s="14">
        <v>1038801</v>
      </c>
      <c r="E17" s="17">
        <v>0.86519651020744104</v>
      </c>
    </row>
    <row r="18" spans="2:5" x14ac:dyDescent="0.25">
      <c r="B18" s="16">
        <v>102</v>
      </c>
      <c r="C18" s="14">
        <v>3788</v>
      </c>
      <c r="D18" s="14">
        <v>4319</v>
      </c>
      <c r="E18" s="17">
        <v>0.87705487381338276</v>
      </c>
    </row>
    <row r="19" spans="2:5" x14ac:dyDescent="0.25">
      <c r="B19" s="12">
        <v>103</v>
      </c>
      <c r="C19" s="14">
        <v>24374</v>
      </c>
      <c r="D19" s="14">
        <v>24382</v>
      </c>
      <c r="E19" s="17">
        <v>0.99967188909851534</v>
      </c>
    </row>
    <row r="20" spans="2:5" x14ac:dyDescent="0.25">
      <c r="C20" s="27"/>
      <c r="D20" s="27"/>
      <c r="E20" s="28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E 4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y k x 8 Z q 0 A A A D 3 A A A A E g A A A E N v b m Z p Z y 9 Q Y W N r Y W d l L n h t b I S P s Q 6 C M B i E d x P f g X S n L U U X 8 l M G 4 y Y J i Y l x b a C R R m g N L Z Z 3 c / C R f A U h i r o 5 3 t 2 X 3 N 3 j d o d s a J v g K j u r j E 5 R h C k K r B O 6 E o 3 R M k X a o I w v F 1 C I 8 i x O M h h p b Z P B V i m q n b s k h H j v s Y + x 6 U 6 E U R q R Y 7 7 b l 7 V s B f r A 6 j 8 c K j 3 V l h J x O L z W c I Y j u s b x i m E K Z D Y h V / o L s H H w l P 6 Y s O k b 1 3 e S S x s W W y C z B P L + w J 8 A A A D / / w M A U E s D B B Q A A g A I A A A A I Q D Q E Q b G X Q M A A E A b A A A T A A A A R m 9 y b X V s Y X M v U 2 V j d G l v b j E u b e x Z z W 7 a Q B C + I / E O I / d g k J y I H / W U U G l j L 2 T V 9 a 6 z u 5 B G V Y V c 4 i S W E J E I q d R j n 6 G P l B f r G N t g / k p Q S E 7 2 A d i Z 2 f l m Z 8 Y z o + U p G s 3 i x w n o 9 L t 5 V q 1 U K 0 8 P 4 T S 6 h Y A q L Q X R 0 I F x N K t W A B 8 5 j e + j C V L k N B y N o 1 M v n I U / w 6 e o Z g X X m v u n 1 1 J x z 3 L g + 2 U c T c P p 6 C E e h W M R / o r v w 0 R / Z z Z 9 j h y 4 e o 6 m v z u W p p y 6 B k T f R y g m P e k M 3 E u X 8 O Q r 4 M S Q r l Q + G W r a 8 6 k w x G V S O I A 8 T d W A 4 c r 5 V B v f 1 V 2 i K c D 1 J R W w e x 8 w A T W b C U O V o G Z x N N u B T S I Y j 9 p 1 M I n G L V v m o D B / X g V q u s x 2 k s 8 V v Q n 1 U E 0 e U + g v i a 4 C 6 g e K 6 v Q A B f L C y B x m y T s Y 7 Y L L q z 6 V e l N p x k k 1 n p w c o D O Q 2 g S k h / Z z Z i i 6 Z U F A k C 7 j x J P A O S F F j q J C D j I d A 7 W y R 9 E B F Q k H q f 7 L H 7 2 g v P w V I J U s C u N y H o D i f j S V C Q k 3 4 D H i E 2 H 2 c L P 9 L h G E b 5 6 g q 4 i b 2 E J 8 h o d e w e Z M U M w r 4 r G 5 A K f 6 / 1 w g Q b D D B W u c L X t P Q B T c a Q O s O m E R x Z x Y T A y A Q 7 O k j O i H R 3 Q t n u s e Q V s 9 o v e f u y D p S o E C v c T P 5 L U K N q W y e C x Y G 4 m 2 P c P 6 A R 6 t V i j r 9 S y z F M 1 c 5 X L i Y x 1 q N l o J 3 B Y y f J U C y x x Z Q m Z C y Z Z X 4 A l p 3 o J J h L f / P c l U Z B H L V p l j 1 + 1 e f S U p x w Z n S 6 O k t g F d C 5 a V m 2 5 Z h R 6 4 e r o d 1 q T O h e 1 d w 9 n a Y n L j m o 1 2 b t i 7 B S 4 R X W b I 8 Z v 6 7 A G n F 7 v Z b t u Z W 5 u t d u 7 U e R X I P b p S D 1 3 Z F 6 b W r K M Q W s 8 u G K Z 3 L q j 7 f m 3 p / m S A w Z e J a k M 8 g m O S r Z m d H q 2 Z A j Y S s E Q R M f j j Q E V J o u G 0 Z I a u 5 A T O O 9 B q 7 F E + P G 8 1 D g S Y M 5 S h Q y z b f s Y j W B u w N m 4 H S 6 V R s Z b q C F g u Z 3 v B M p k j o I l H i G + j y S y + w 0 n 1 9 n E H q p B D 5 i E i 6 z I X S 7 B l Z T n S V d I H + i 1 w h 0 x 0 T / v S G 2 K q C p Y D 6 F Q M r V I U N p 7 l 3 J s m c q v R a j U + 2 z h R F Z 6 5 h s T 4 c s w t x 9 x y K H q H M b e M a z n s v s O w W 4 6 5 b x 1 z z 7 / k y 1 S u p 2 Q / g I u b w y 6 M y v u i s p G W B f f o j b S 8 J y p b 5 w e 0 z v K 6 6 O 1 9 t L w i O s 4 V k f W j X q 3 E k + I f Y W f / A A A A / / 8 D A F B L A Q I t A B Q A B g A I A A A A I Q A q 3 a p A 0 g A A A D c B A A A T A A A A A A A A A A A A A A A A A A A A A A B b Q 2 9 u d G V u d F 9 U e X B l c 1 0 u e G 1 s U E s B A i 0 A F A A C A A g A A A A h A M p M f G a t A A A A 9 w A A A B I A A A A A A A A A A A A A A A A A C w M A A E N v b m Z p Z y 9 Q Y W N r Y W d l L n h t b F B L A Q I t A B Q A A g A I A A A A I Q D Q E Q b G X Q M A A E A b A A A T A A A A A A A A A A A A A A A A A O g D A A B G b 3 J t d W x h c y 9 T Z W N 0 a W 9 u M S 5 t U E s F B g A A A A A D A A M A w g A A A H Y H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E D Q A A A A A A A C I N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E V S U 0 9 O Q V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2 L T E 3 V D E 2 O j I 2 O j I w L j U 2 O T M 4 M z B a I i 8 + P E V u d H J 5 I F R 5 c G U 9 I k Z p b G x D b 2 x 1 b W 5 U e X B l c y I g V m F s d W U 9 I n N E d 1 l H Q m d Z R 0 R 3 O F B E d z h Q I i 8 + P E V u d H J 5 I F R 5 c G U 9 I k Z p b G x D b 2 x 1 b W 5 O Y W 1 l c y I g V m F s d W U 9 I n N b J n F 1 b 3 Q 7 T l V N U E V S S U 9 E T y Z x d W 9 0 O y w m c X V v d D t W Q 0 h D Q U w m c X V v d D s s J n F 1 b 3 Q 7 V k N I U E x B V E F G T 1 J N Q V 9 T R U d N R U 5 U Q U N J T 0 4 m c X V v d D s s J n F 1 b 3 Q 7 V k N I U 0 V S V k l D S U 8 m c X V v d D s s J n F 1 b 3 Q 7 U 0 V S V k l D S U 8 m c X V v d D s s J n F 1 b 3 Q 7 Q 0 F O Q U w m c X V v d D s s J n F 1 b 3 Q 7 U k V D S U J J R E F T J n F 1 b 3 Q 7 L C Z x d W 9 0 O 0 F U R U 5 E S U R B U y Z x d W 9 0 O y w m c X V v d D t B V E V O R E l E Q V N f X H U w M D N j M j A m c X V v d D s s J n F 1 b 3 Q 7 Q 0 9 S V E V f Q V N F U 0 9 S J n F 1 b 3 Q 7 L C Z x d W 9 0 O 0 N P U l R F X 0 N M S U V O V E U m c X V v d D s s J n F 1 b 3 Q 7 T k 9 f S U R F T l R J R k l D Q U R P J n F 1 b 3 Q 7 X S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x N m I z Z W I y N i 1 l O G M 1 L T R m Z j c t O T d l O S 1 j M G Y x M D g 1 N j M 1 O T U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R V J T T 0 5 B U y 9 P c m l n Z W 4 u e 0 5 V T V B F U k l P R E 8 s M H 0 m c X V v d D s s J n F 1 b 3 Q 7 U 2 V j d G l v b j E v U E V S U 0 9 O Q V M v T 3 J p Z 2 V u L n t W Q 0 h D Q U w s M X 0 m c X V v d D s s J n F 1 b 3 Q 7 U 2 V j d G l v b j E v U E V S U 0 9 O Q V M v T 3 J p Z 2 V u L n t W Q 0 h Q T E F U Q U Z P U k 1 B X 1 N F R 0 1 F T l R B Q 0 l P T i w y f S Z x d W 9 0 O y w m c X V v d D t T Z W N 0 a W 9 u M S 9 Q R V J T T 0 5 B U y 9 P c m l n Z W 4 u e 1 Z D S F N F U l Z J Q 0 l P L D N 9 J n F 1 b 3 Q 7 L C Z x d W 9 0 O 1 N l Y 3 R p b 2 4 x L 1 B F U l N P T k F T L 0 9 y a W d l b i 5 7 U 0 V S V k l D S U 8 s N H 0 m c X V v d D s s J n F 1 b 3 Q 7 U 2 V j d G l v b j E v U E V S U 0 9 O Q V M v T 3 J p Z 2 V u L n t D Q U 5 B T C w 1 f S Z x d W 9 0 O y w m c X V v d D t T Z W N 0 a W 9 u M S 9 Q R V J T T 0 5 B U y 9 P c m l n Z W 4 u e 1 J F Q 0 l C S U R B U y w 2 f S Z x d W 9 0 O y w m c X V v d D t T Z W N 0 a W 9 u M S 9 Q R V J T T 0 5 B U y 9 P c m l n Z W 4 u e 0 F U R U 5 E S U R B U y w 3 f S Z x d W 9 0 O y w m c X V v d D t T Z W N 0 a W 9 u M S 9 Q R V J T T 0 5 B U y 9 P c m l n Z W 4 u e 0 F U R U 5 E S U R B U 1 9 c d T A w M 2 M y M C w 4 f S Z x d W 9 0 O y w m c X V v d D t T Z W N 0 a W 9 u M S 9 Q R V J T T 0 5 B U y 9 P c m l n Z W 4 u e 0 N P U l R F X 0 F T R V N P U i w 5 f S Z x d W 9 0 O y w m c X V v d D t T Z W N 0 a W 9 u M S 9 Q R V J T T 0 5 B U y 9 P c m l n Z W 4 u e 0 N P U l R F X 0 N M S U V O V E U s M T B 9 J n F 1 b 3 Q 7 L C Z x d W 9 0 O 1 N l Y 3 R p b 2 4 x L 1 B F U l N P T k F T L 0 9 y a W d l b i 5 7 T k 9 f S U R F T l R J R k l D Q U R P L D E x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Z W d h Y 2 n D s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F U l N P T k F T L 0 9 y a W d l b j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L 2 A f p U + e Q d G j A n N 9 T / T l F s A A A A A A g A A A A A A A 2 Y A A M A A A A A Q A A A A w q u a o R Z h P 1 q I 5 V H O S D L V V A A A A A A E g A A A o A A A A B A A A A A Q c B T q C k b T o d X r B m d N X G N Z U A A A A L h s 3 O G 8 h h G D 8 n s N F 5 K y / Z c q f e 5 C v S i B x R X v F 2 s d A I g 2 k I 1 B P n 5 9 x H R M Q 9 F B e c e A T o n n I y G A m n O c r H o a S a O t + J Z v 9 i s k v v 1 E L I 6 O B J E L G b W r F A A A A O o Z M 7 W Z A D 5 o v t G t X U U O t 7 b K v T S /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6" ma:contentTypeDescription="Crear nuevo documento." ma:contentTypeScope="" ma:versionID="dc52ee8a7d8e4c3f65173e68fe2f496b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ee0ba9138e6e7c080d031deabe659985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A58F0C-EEC2-4BA0-800C-7FCE258D8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Velasquez Alfaro Leonardo Paolo</cp:lastModifiedBy>
  <cp:revision/>
  <dcterms:created xsi:type="dcterms:W3CDTF">2013-11-15T20:02:00Z</dcterms:created>
  <dcterms:modified xsi:type="dcterms:W3CDTF">2022-06-20T23:10:28Z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0x010100B49C4C8F2A186C449694C4E3B0DA00C3</vt:lpwstr>
  </property>
</Properties>
</file>