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44" documentId="8_{7FE9D271-B8A7-44E7-BBD6-D0A1F161563E}" xr6:coauthVersionLast="47" xr6:coauthVersionMax="47" xr10:uidLastSave="{F2ACDCCA-C705-4327-8944-5EE944072BA5}"/>
  <bookViews>
    <workbookView xWindow="-110" yWindow="-110" windowWidth="19420" windowHeight="10420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externalReferences>
    <externalReference r:id="rId7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206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7" l="1"/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C8" i="29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  <c r="C17" i="6" l="1"/>
  <c r="D17" i="6" l="1"/>
  <c r="E17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<sst xmlns="http://schemas.openxmlformats.org/spreadsheetml/2006/main" count="304" uniqueCount="123">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</sst>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7" formatCode="0.000%"/>
    <numFmt numFmtId="168" formatCode="0.0000"/>
    <numFmt numFmtId="169" formatCode="0.000"/>
    <numFmt numFmtId="170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70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70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DGIR/Documentos%20compartidos/2.%20INDICADORES%20DE%20CALIDAD/2022/01.%20Inputs/Usuarios/TEAP%20DAP/TEAP%20DAP%20-%20Paolo%20Ravello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 (CSA)"/>
      <sheetName val="Anexo G (TEAP)"/>
      <sheetName val="Anexo H (DAP)"/>
      <sheetName val="Anexo I (CAT)"/>
      <sheetName val="Anexo J (AVH)"/>
    </sheetNames>
    <sheetDataSet>
      <sheetData sheetId="0" refreshError="1"/>
      <sheetData sheetId="1">
        <row r="7">
          <cell r="C7">
            <v>2022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20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20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Row="1" outline="0" fieldPosition="0"/>
    </format>
    <format dxfId="4">
      <pivotArea field="5" type="button" dataOnly="0" labelOnly="1" outline="0" axis="axisRow" fieldPosition="0"/>
    </format>
    <format dxfId="3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20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20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1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2" type="button" dataOnly="0" labelOnly="1" outline="0" axis="axisRow" fieldPosition="0"/>
    </format>
    <format dxfId="27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1" count="0"/>
        </references>
      </pivotArea>
    </format>
    <format dxfId="24">
      <pivotArea dataOnly="0" labelOnly="1" grandCol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1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2" type="button" dataOnly="0" labelOnly="1" outline="0" axis="axisRow" fieldPosition="0"/>
    </format>
    <format dxfId="17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20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">
      <pivotArea outline="0" collapsedLevelsAreSubtotals="1" fieldPosition="0">
        <references count="1">
          <reference field="1" count="0" selected="0"/>
        </references>
      </pivotArea>
    </format>
    <format dxfId="3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70" zoomScaleNormal="70" workbookViewId="0">
      <selection activeCell="F11" sqref="F11"/>
    </sheetView>
  </sheetViews>
  <sheetFormatPr baseColWidth="10" defaultColWidth="9.1796875" defaultRowHeight="14.5" x14ac:dyDescent="0.35"/>
  <cols>
    <col min="1" max="1" width="5.7265625" style="8" customWidth="1"/>
    <col min="2" max="2" width="35.453125" style="8" bestFit="1" customWidth="1"/>
    <col min="3" max="3" width="26.7265625" style="8" customWidth="1"/>
    <col min="4" max="4" width="25.54296875" style="8" customWidth="1"/>
    <col min="5" max="5" width="14.1796875" style="8" customWidth="1"/>
    <col min="6" max="6" width="14.81640625" style="8" customWidth="1"/>
    <col min="7" max="7" width="28.7265625" style="8" bestFit="1" customWidth="1"/>
    <col min="8" max="9" width="9.1796875" style="8"/>
    <col min="10" max="10" width="28.7265625" style="8" bestFit="1" customWidth="1"/>
    <col min="11" max="16384" width="9.1796875" style="8"/>
  </cols>
  <sheetData>
    <row r="2" spans="2:5" x14ac:dyDescent="0.35">
      <c r="B2" s="77" t="s">
        <v>60</v>
      </c>
      <c r="C2" s="77"/>
      <c r="D2" s="77"/>
      <c r="E2" s="77"/>
    </row>
    <row r="3" spans="2:5" x14ac:dyDescent="0.35">
      <c r="B3" s="78" t="s">
        <v>61</v>
      </c>
      <c r="C3" s="78"/>
      <c r="D3" s="78"/>
      <c r="E3" s="78"/>
    </row>
    <row r="4" spans="2:5" x14ac:dyDescent="0.35">
      <c r="B4" s="77" t="s">
        <v>2</v>
      </c>
      <c r="C4" s="77"/>
      <c r="D4" s="77"/>
      <c r="E4" s="77"/>
    </row>
    <row r="5" spans="2:5" x14ac:dyDescent="0.35">
      <c r="B5" s="11"/>
      <c r="C5" s="11"/>
      <c r="D5" s="11"/>
      <c r="E5" s="11"/>
    </row>
    <row r="6" spans="2:5" x14ac:dyDescent="0.35">
      <c r="B6" s="8" t="s">
        <v>3</v>
      </c>
      <c r="C6" s="8" t="s">
        <v>4</v>
      </c>
    </row>
    <row r="7" spans="2:5" x14ac:dyDescent="0.35">
      <c r="B7" s="8" t="s">
        <v>5</v>
      </c>
      <c r="C7" s="43">
        <v>2022</v>
      </c>
    </row>
    <row r="8" spans="2:5" x14ac:dyDescent="0.35">
      <c r="B8" s="8" t="s">
        <v>6</v>
      </c>
      <c r="C8" t="s">
        <v>122</v>
      </c>
    </row>
    <row r="9" spans="2:5" x14ac:dyDescent="0.35">
      <c r="B9" s="8" t="s">
        <v>7</v>
      </c>
      <c r="C9" s="79" t="s">
        <v>62</v>
      </c>
      <c r="D9" s="79"/>
    </row>
    <row r="10" spans="2:5" x14ac:dyDescent="0.35">
      <c r="B10" s="8" t="s">
        <v>9</v>
      </c>
      <c r="C10" s="80" t="s">
        <v>63</v>
      </c>
      <c r="D10" s="80"/>
    </row>
    <row r="11" spans="2:5" x14ac:dyDescent="0.35">
      <c r="C11" s="80"/>
      <c r="D11" s="80"/>
    </row>
    <row r="13" spans="2:5" s="44" customFormat="1" ht="50.25" customHeight="1" x14ac:dyDescent="0.3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35">
      <c r="B14" s="45" t="s">
        <v>68</v>
      </c>
      <c r="C14" s="46">
        <v>0</v>
      </c>
      <c r="D14" s="47">
        <v>235</v>
      </c>
      <c r="E14" s="48">
        <v>0</v>
      </c>
    </row>
    <row r="15" spans="2:5" x14ac:dyDescent="0.35">
      <c r="B15" s="45" t="s">
        <v>69</v>
      </c>
      <c r="C15" s="46">
        <v>0</v>
      </c>
      <c r="D15" s="47">
        <v>235</v>
      </c>
      <c r="E15" s="48">
        <v>0</v>
      </c>
    </row>
    <row r="16" spans="2:5" x14ac:dyDescent="0.35">
      <c r="B16" s="45" t="s">
        <v>70</v>
      </c>
      <c r="C16" s="46">
        <v>0</v>
      </c>
      <c r="D16" s="47">
        <v>282</v>
      </c>
      <c r="E16" s="48">
        <v>0</v>
      </c>
    </row>
    <row r="17" spans="2:5" x14ac:dyDescent="0.35">
      <c r="B17" s="45" t="s">
        <v>71</v>
      </c>
      <c r="C17" s="46">
        <v>0</v>
      </c>
      <c r="D17" s="47">
        <v>234</v>
      </c>
      <c r="E17" s="48">
        <v>0</v>
      </c>
    </row>
    <row r="18" spans="2:5" x14ac:dyDescent="0.35">
      <c r="B18" s="45" t="s">
        <v>72</v>
      </c>
      <c r="C18" s="46">
        <v>0</v>
      </c>
      <c r="D18" s="47">
        <v>235</v>
      </c>
      <c r="E18" s="48">
        <v>0</v>
      </c>
    </row>
    <row r="19" spans="2:5" x14ac:dyDescent="0.35">
      <c r="B19" s="45" t="s">
        <v>73</v>
      </c>
      <c r="C19" s="46">
        <v>0</v>
      </c>
      <c r="D19" s="47">
        <v>294</v>
      </c>
      <c r="E19" s="48">
        <v>0</v>
      </c>
    </row>
    <row r="20" spans="2:5" x14ac:dyDescent="0.35">
      <c r="B20" s="45" t="s">
        <v>74</v>
      </c>
      <c r="C20" s="46">
        <v>0</v>
      </c>
      <c r="D20" s="47">
        <v>283.5</v>
      </c>
      <c r="E20" s="48">
        <v>0</v>
      </c>
    </row>
    <row r="21" spans="2:5" x14ac:dyDescent="0.35">
      <c r="B21" s="45" t="s">
        <v>75</v>
      </c>
      <c r="C21" s="46">
        <v>0</v>
      </c>
      <c r="D21" s="47">
        <v>227</v>
      </c>
      <c r="E21" s="48">
        <v>0</v>
      </c>
    </row>
    <row r="22" spans="2:5" x14ac:dyDescent="0.35">
      <c r="B22" s="45" t="s">
        <v>76</v>
      </c>
      <c r="C22" s="46">
        <v>0</v>
      </c>
      <c r="D22" s="47">
        <v>265.5</v>
      </c>
      <c r="E22" s="48">
        <v>0</v>
      </c>
    </row>
    <row r="23" spans="2:5" x14ac:dyDescent="0.35">
      <c r="B23" s="45" t="s">
        <v>77</v>
      </c>
      <c r="C23" s="46">
        <v>0</v>
      </c>
      <c r="D23" s="47">
        <v>367</v>
      </c>
      <c r="E23" s="48">
        <v>0</v>
      </c>
    </row>
    <row r="24" spans="2:5" x14ac:dyDescent="0.35">
      <c r="B24" s="45" t="s">
        <v>78</v>
      </c>
      <c r="C24" s="46">
        <v>0</v>
      </c>
      <c r="D24" s="47">
        <v>372</v>
      </c>
      <c r="E24" s="48">
        <v>0</v>
      </c>
    </row>
    <row r="25" spans="2:5" x14ac:dyDescent="0.35">
      <c r="B25" s="45" t="s">
        <v>79</v>
      </c>
      <c r="C25" s="46">
        <v>0</v>
      </c>
      <c r="D25" s="47">
        <v>286</v>
      </c>
      <c r="E25" s="48">
        <v>0</v>
      </c>
    </row>
    <row r="26" spans="2:5" x14ac:dyDescent="0.35">
      <c r="B26" s="45" t="s">
        <v>80</v>
      </c>
      <c r="C26" s="46">
        <v>0</v>
      </c>
      <c r="D26" s="47">
        <v>245</v>
      </c>
      <c r="E26" s="48">
        <v>0</v>
      </c>
    </row>
    <row r="27" spans="2:5" x14ac:dyDescent="0.35">
      <c r="B27" s="45" t="s">
        <v>81</v>
      </c>
      <c r="C27" s="46">
        <v>0</v>
      </c>
      <c r="D27" s="47">
        <v>286</v>
      </c>
      <c r="E27" s="48">
        <v>0</v>
      </c>
    </row>
    <row r="28" spans="2:5" x14ac:dyDescent="0.35">
      <c r="B28" s="45" t="s">
        <v>82</v>
      </c>
      <c r="C28" s="46">
        <v>0</v>
      </c>
      <c r="D28" s="47">
        <v>403</v>
      </c>
      <c r="E28" s="48">
        <v>0</v>
      </c>
    </row>
    <row r="29" spans="2:5" x14ac:dyDescent="0.35">
      <c r="B29" s="45" t="s">
        <v>83</v>
      </c>
      <c r="C29" s="46">
        <v>0</v>
      </c>
      <c r="D29" s="47">
        <v>372</v>
      </c>
      <c r="E29" s="48">
        <v>0</v>
      </c>
    </row>
    <row r="30" spans="2:5" x14ac:dyDescent="0.35">
      <c r="B30" s="45" t="s">
        <v>84</v>
      </c>
      <c r="C30" s="46">
        <v>0</v>
      </c>
      <c r="D30" s="47">
        <v>286</v>
      </c>
      <c r="E30" s="48">
        <v>0</v>
      </c>
    </row>
    <row r="31" spans="2:5" x14ac:dyDescent="0.35">
      <c r="B31" s="45" t="s">
        <v>85</v>
      </c>
      <c r="C31" s="46">
        <v>0</v>
      </c>
      <c r="D31" s="47">
        <v>372</v>
      </c>
      <c r="E31" s="48">
        <v>0</v>
      </c>
    </row>
    <row r="32" spans="2:5" x14ac:dyDescent="0.35">
      <c r="B32" s="45" t="s">
        <v>86</v>
      </c>
      <c r="C32" s="46">
        <v>0</v>
      </c>
      <c r="D32" s="47">
        <v>372</v>
      </c>
      <c r="E32" s="48">
        <v>0</v>
      </c>
    </row>
    <row r="33" spans="2:5" x14ac:dyDescent="0.35">
      <c r="B33" s="45" t="s">
        <v>87</v>
      </c>
      <c r="C33" s="46">
        <v>0</v>
      </c>
      <c r="D33" s="47">
        <v>312</v>
      </c>
      <c r="E33" s="48">
        <v>0</v>
      </c>
    </row>
    <row r="34" spans="2:5" x14ac:dyDescent="0.35">
      <c r="B34" s="45" t="s">
        <v>88</v>
      </c>
      <c r="C34" s="46">
        <v>0</v>
      </c>
      <c r="D34" s="47">
        <v>286</v>
      </c>
      <c r="E34" s="48">
        <v>0</v>
      </c>
    </row>
    <row r="35" spans="2:5" x14ac:dyDescent="0.35">
      <c r="B35" s="45" t="s">
        <v>89</v>
      </c>
      <c r="C35" s="46">
        <v>0</v>
      </c>
      <c r="D35" s="47">
        <v>235</v>
      </c>
      <c r="E35" s="48">
        <v>0</v>
      </c>
    </row>
    <row r="36" spans="2:5" x14ac:dyDescent="0.35">
      <c r="B36" s="45" t="s">
        <v>90</v>
      </c>
      <c r="C36" s="46">
        <v>0</v>
      </c>
      <c r="D36" s="47">
        <v>255</v>
      </c>
      <c r="E36" s="48">
        <v>0</v>
      </c>
    </row>
    <row r="37" spans="2:5" x14ac:dyDescent="0.35">
      <c r="B37" s="45" t="s">
        <v>91</v>
      </c>
      <c r="C37" s="46">
        <v>0</v>
      </c>
      <c r="D37" s="47">
        <v>558</v>
      </c>
      <c r="E37" s="48">
        <v>0</v>
      </c>
    </row>
    <row r="38" spans="2:5" x14ac:dyDescent="0.35">
      <c r="B38" s="45" t="s">
        <v>92</v>
      </c>
      <c r="C38" s="46">
        <v>0</v>
      </c>
      <c r="D38" s="47">
        <v>558</v>
      </c>
      <c r="E38" s="48">
        <v>0</v>
      </c>
    </row>
    <row r="39" spans="2:5" x14ac:dyDescent="0.35">
      <c r="B39" s="45" t="s">
        <v>93</v>
      </c>
      <c r="C39" s="46">
        <v>0</v>
      </c>
      <c r="D39" s="47">
        <v>558</v>
      </c>
      <c r="E39" s="48">
        <v>0</v>
      </c>
    </row>
    <row r="40" spans="2:5" x14ac:dyDescent="0.35">
      <c r="B40" s="49" t="s">
        <v>18</v>
      </c>
      <c r="C40" s="50">
        <v>0</v>
      </c>
      <c r="D40" s="51">
        <v>8414</v>
      </c>
      <c r="E40" s="52">
        <v>0</v>
      </c>
    </row>
    <row r="43" spans="2:5" x14ac:dyDescent="0.35">
      <c r="E43" s="53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topLeftCell="A3" zoomScale="85" zoomScaleNormal="85" workbookViewId="0">
      <selection activeCell="C17" sqref="C17"/>
    </sheetView>
  </sheetViews>
  <sheetFormatPr baseColWidth="10" defaultColWidth="9.1796875" defaultRowHeight="14.5" x14ac:dyDescent="0.35"/>
  <cols>
    <col min="1" max="1" width="5.26953125" customWidth="1"/>
    <col min="2" max="2" width="28.54296875" bestFit="1" customWidth="1"/>
    <col min="3" max="3" width="37.1796875" bestFit="1" customWidth="1"/>
    <col min="4" max="7" width="10.54296875" customWidth="1"/>
    <col min="8" max="8" width="14.7265625" customWidth="1"/>
    <col min="10" max="10" width="14.1796875" customWidth="1"/>
  </cols>
  <sheetData>
    <row r="2" spans="2:13" x14ac:dyDescent="0.35">
      <c r="B2" s="84" t="s">
        <v>94</v>
      </c>
      <c r="C2" s="84"/>
      <c r="D2" s="84"/>
      <c r="E2" s="84"/>
      <c r="F2" s="84"/>
      <c r="G2" s="84"/>
      <c r="H2" s="84"/>
      <c r="K2" s="42"/>
    </row>
    <row r="3" spans="2:13" x14ac:dyDescent="0.35">
      <c r="B3" s="78" t="s">
        <v>95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2:13" x14ac:dyDescent="0.35">
      <c r="B4" s="84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6" spans="2:13" x14ac:dyDescent="0.35">
      <c r="B6" t="s">
        <v>3</v>
      </c>
      <c r="C6" t="s">
        <v>4</v>
      </c>
    </row>
    <row r="7" spans="2:13" x14ac:dyDescent="0.35">
      <c r="B7" t="s">
        <v>5</v>
      </c>
      <c r="C7" s="6">
        <v>2022</v>
      </c>
    </row>
    <row r="8" spans="2:13" x14ac:dyDescent="0.35">
      <c r="B8" t="s">
        <v>6</v>
      </c>
      <c r="C8" t="s">
        <v>122</v>
      </c>
    </row>
    <row r="9" spans="2:13" ht="15" customHeight="1" x14ac:dyDescent="0.35">
      <c r="B9" t="s">
        <v>7</v>
      </c>
      <c r="C9" s="85" t="s">
        <v>96</v>
      </c>
      <c r="D9" s="85"/>
      <c r="E9" s="85"/>
      <c r="F9" s="85"/>
      <c r="J9" s="1"/>
      <c r="K9" s="1"/>
      <c r="L9" s="1"/>
    </row>
    <row r="10" spans="2:13" ht="15" customHeight="1" x14ac:dyDescent="0.35">
      <c r="B10" t="s">
        <v>9</v>
      </c>
      <c r="C10" s="80" t="s">
        <v>97</v>
      </c>
      <c r="D10" s="80"/>
      <c r="E10" s="80"/>
      <c r="F10" s="80"/>
      <c r="G10" s="54"/>
      <c r="I10" s="81"/>
      <c r="J10" s="81"/>
      <c r="K10" s="81"/>
      <c r="L10" s="81"/>
      <c r="M10" s="54"/>
    </row>
    <row r="11" spans="2:13" x14ac:dyDescent="0.35">
      <c r="D11" s="55">
        <v>2</v>
      </c>
      <c r="E11" s="55">
        <v>3</v>
      </c>
      <c r="F11" s="55">
        <v>4</v>
      </c>
      <c r="G11" s="55">
        <v>5</v>
      </c>
    </row>
    <row r="12" spans="2:13" x14ac:dyDescent="0.35">
      <c r="B12" s="82" t="s">
        <v>64</v>
      </c>
      <c r="C12" s="82"/>
      <c r="D12" s="56" t="s">
        <v>98</v>
      </c>
      <c r="E12" s="56" t="s">
        <v>99</v>
      </c>
      <c r="F12" s="57" t="s">
        <v>100</v>
      </c>
      <c r="G12" s="57" t="s">
        <v>101</v>
      </c>
      <c r="H12" s="57" t="s">
        <v>102</v>
      </c>
    </row>
    <row r="13" spans="2:13" x14ac:dyDescent="0.35">
      <c r="B13" s="58" t="s">
        <v>103</v>
      </c>
      <c r="C13" s="59" t="s">
        <v>104</v>
      </c>
      <c r="D13" s="60">
        <v>768</v>
      </c>
      <c r="E13" s="60">
        <v>205</v>
      </c>
      <c r="F13" s="60">
        <v>3495</v>
      </c>
      <c r="G13" s="60">
        <v>601</v>
      </c>
      <c r="H13" s="61">
        <v>5069</v>
      </c>
      <c r="I13" s="13"/>
      <c r="J13" s="62"/>
    </row>
    <row r="14" spans="2:13" x14ac:dyDescent="0.35">
      <c r="B14" s="63"/>
      <c r="C14" s="59" t="s">
        <v>105</v>
      </c>
      <c r="D14" s="60">
        <v>806</v>
      </c>
      <c r="E14" s="60">
        <v>218</v>
      </c>
      <c r="F14" s="60">
        <v>3684</v>
      </c>
      <c r="G14" s="60">
        <v>603</v>
      </c>
      <c r="H14" s="61">
        <v>5311</v>
      </c>
      <c r="I14" s="13"/>
      <c r="J14" s="62"/>
    </row>
    <row r="15" spans="2:13" x14ac:dyDescent="0.35">
      <c r="B15" s="64"/>
      <c r="C15" s="59" t="s">
        <v>106</v>
      </c>
      <c r="D15" s="65">
        <v>0.95285359801488834</v>
      </c>
      <c r="E15" s="65">
        <v>0.94036697247706424</v>
      </c>
      <c r="F15" s="65">
        <v>0.94869706840390877</v>
      </c>
      <c r="G15" s="65">
        <v>0.99668325041459371</v>
      </c>
      <c r="H15" s="65">
        <v>0.95443419318395784</v>
      </c>
      <c r="I15" s="13"/>
      <c r="J15" s="62"/>
    </row>
    <row r="16" spans="2:13" x14ac:dyDescent="0.35">
      <c r="B16" s="58" t="s">
        <v>107</v>
      </c>
      <c r="C16" s="59" t="s">
        <v>104</v>
      </c>
      <c r="D16" s="60">
        <v>420</v>
      </c>
      <c r="E16" s="60">
        <v>157</v>
      </c>
      <c r="F16" s="60">
        <v>2891</v>
      </c>
      <c r="G16" s="60">
        <v>422</v>
      </c>
      <c r="H16" s="61">
        <v>3890</v>
      </c>
      <c r="I16" s="13"/>
      <c r="J16" s="62"/>
    </row>
    <row r="17" spans="2:10" x14ac:dyDescent="0.35">
      <c r="B17" s="63"/>
      <c r="C17" s="59" t="s">
        <v>105</v>
      </c>
      <c r="D17" s="60">
        <v>465</v>
      </c>
      <c r="E17" s="60">
        <v>162</v>
      </c>
      <c r="F17" s="60">
        <v>2993</v>
      </c>
      <c r="G17" s="60">
        <v>428</v>
      </c>
      <c r="H17" s="61">
        <v>4048</v>
      </c>
      <c r="I17" s="13"/>
      <c r="J17" s="62"/>
    </row>
    <row r="18" spans="2:10" x14ac:dyDescent="0.35">
      <c r="B18" s="64"/>
      <c r="C18" s="59" t="s">
        <v>106</v>
      </c>
      <c r="D18" s="65">
        <v>0.90322580645161288</v>
      </c>
      <c r="E18" s="65">
        <v>0.96913580246913578</v>
      </c>
      <c r="F18" s="65">
        <v>0.96592048112261941</v>
      </c>
      <c r="G18" s="65">
        <v>0.98598130841121501</v>
      </c>
      <c r="H18" s="65">
        <v>0.96096837944664026</v>
      </c>
      <c r="I18" s="13"/>
      <c r="J18" s="62"/>
    </row>
    <row r="19" spans="2:10" x14ac:dyDescent="0.35">
      <c r="B19" s="58" t="s">
        <v>108</v>
      </c>
      <c r="C19" s="59" t="s">
        <v>104</v>
      </c>
      <c r="D19" s="60">
        <v>1052</v>
      </c>
      <c r="E19" s="60">
        <v>229</v>
      </c>
      <c r="F19" s="60">
        <v>4946</v>
      </c>
      <c r="G19" s="60">
        <v>398</v>
      </c>
      <c r="H19" s="61">
        <v>6625</v>
      </c>
      <c r="I19" s="13"/>
      <c r="J19" s="62"/>
    </row>
    <row r="20" spans="2:10" x14ac:dyDescent="0.35">
      <c r="B20" s="63"/>
      <c r="C20" s="59" t="s">
        <v>105</v>
      </c>
      <c r="D20" s="60">
        <v>1052</v>
      </c>
      <c r="E20" s="60">
        <v>229</v>
      </c>
      <c r="F20" s="60">
        <v>4948</v>
      </c>
      <c r="G20" s="60">
        <v>398</v>
      </c>
      <c r="H20" s="61">
        <v>6627</v>
      </c>
      <c r="I20" s="13"/>
      <c r="J20" s="62"/>
    </row>
    <row r="21" spans="2:10" x14ac:dyDescent="0.35">
      <c r="B21" s="64"/>
      <c r="C21" s="59" t="s">
        <v>106</v>
      </c>
      <c r="D21" s="65">
        <v>1</v>
      </c>
      <c r="E21" s="65">
        <v>1</v>
      </c>
      <c r="F21" s="65">
        <v>0.99959579628132578</v>
      </c>
      <c r="G21" s="65">
        <v>1</v>
      </c>
      <c r="H21" s="65">
        <v>0.99969820431567824</v>
      </c>
      <c r="I21" s="13"/>
      <c r="J21" s="62"/>
    </row>
    <row r="22" spans="2:10" x14ac:dyDescent="0.35">
      <c r="B22" s="58" t="s">
        <v>79</v>
      </c>
      <c r="C22" s="59" t="s">
        <v>104</v>
      </c>
      <c r="D22" s="60">
        <v>167</v>
      </c>
      <c r="E22" s="60">
        <v>9</v>
      </c>
      <c r="F22" s="60">
        <v>899</v>
      </c>
      <c r="G22" s="60">
        <v>322</v>
      </c>
      <c r="H22" s="61">
        <v>1397</v>
      </c>
      <c r="I22" s="13"/>
      <c r="J22" s="62"/>
    </row>
    <row r="23" spans="2:10" x14ac:dyDescent="0.35">
      <c r="B23" s="63"/>
      <c r="C23" s="59" t="s">
        <v>105</v>
      </c>
      <c r="D23" s="60">
        <v>230</v>
      </c>
      <c r="E23" s="60">
        <v>11</v>
      </c>
      <c r="F23" s="60">
        <v>1173</v>
      </c>
      <c r="G23" s="60">
        <v>377</v>
      </c>
      <c r="H23" s="61">
        <v>1791</v>
      </c>
      <c r="I23" s="13"/>
      <c r="J23" s="62"/>
    </row>
    <row r="24" spans="2:10" x14ac:dyDescent="0.35">
      <c r="B24" s="64"/>
      <c r="C24" s="59" t="s">
        <v>106</v>
      </c>
      <c r="D24" s="65">
        <v>0.72608695652173916</v>
      </c>
      <c r="E24" s="65">
        <v>0.81818181818181823</v>
      </c>
      <c r="F24" s="65">
        <v>0.76641091219096336</v>
      </c>
      <c r="G24" s="65">
        <v>0.85411140583554379</v>
      </c>
      <c r="H24" s="65">
        <v>0.78001116694584027</v>
      </c>
      <c r="I24" s="13"/>
      <c r="J24" s="62"/>
    </row>
    <row r="25" spans="2:10" x14ac:dyDescent="0.35">
      <c r="B25" s="58" t="s">
        <v>109</v>
      </c>
      <c r="C25" s="59" t="s">
        <v>104</v>
      </c>
      <c r="D25" s="60">
        <v>599</v>
      </c>
      <c r="E25" s="60">
        <v>228</v>
      </c>
      <c r="F25" s="60">
        <v>4482</v>
      </c>
      <c r="G25" s="60">
        <v>956</v>
      </c>
      <c r="H25" s="61">
        <v>6265</v>
      </c>
      <c r="I25" s="13"/>
      <c r="J25" s="62"/>
    </row>
    <row r="26" spans="2:10" x14ac:dyDescent="0.35">
      <c r="B26" s="63"/>
      <c r="C26" s="59" t="s">
        <v>105</v>
      </c>
      <c r="D26" s="60">
        <v>655</v>
      </c>
      <c r="E26" s="60">
        <v>245</v>
      </c>
      <c r="F26" s="60">
        <v>4708</v>
      </c>
      <c r="G26" s="60">
        <v>956</v>
      </c>
      <c r="H26" s="61">
        <v>6564</v>
      </c>
      <c r="I26" s="13"/>
      <c r="J26" s="62"/>
    </row>
    <row r="27" spans="2:10" x14ac:dyDescent="0.35">
      <c r="B27" s="64"/>
      <c r="C27" s="59" t="s">
        <v>106</v>
      </c>
      <c r="D27" s="65">
        <v>0.91450381679389314</v>
      </c>
      <c r="E27" s="65">
        <v>0.93061224489795913</v>
      </c>
      <c r="F27" s="65">
        <v>0.95199660152931176</v>
      </c>
      <c r="G27" s="65">
        <v>1</v>
      </c>
      <c r="H27" s="65">
        <v>0.95444850700792205</v>
      </c>
      <c r="I27" s="13"/>
      <c r="J27" s="62"/>
    </row>
    <row r="28" spans="2:10" x14ac:dyDescent="0.35">
      <c r="B28" s="58" t="s">
        <v>110</v>
      </c>
      <c r="C28" s="59" t="s">
        <v>104</v>
      </c>
      <c r="D28" s="60">
        <v>562</v>
      </c>
      <c r="E28" s="60">
        <v>75</v>
      </c>
      <c r="F28" s="60">
        <v>2063</v>
      </c>
      <c r="G28" s="60">
        <v>739</v>
      </c>
      <c r="H28" s="61">
        <v>3439</v>
      </c>
      <c r="I28" s="13"/>
      <c r="J28" s="62"/>
    </row>
    <row r="29" spans="2:10" x14ac:dyDescent="0.35">
      <c r="B29" s="63"/>
      <c r="C29" s="59" t="s">
        <v>105</v>
      </c>
      <c r="D29" s="60">
        <v>601</v>
      </c>
      <c r="E29" s="60">
        <v>81</v>
      </c>
      <c r="F29" s="60">
        <v>2201</v>
      </c>
      <c r="G29" s="60">
        <v>742</v>
      </c>
      <c r="H29" s="61">
        <v>3625</v>
      </c>
      <c r="I29" s="13"/>
      <c r="J29" s="62"/>
    </row>
    <row r="30" spans="2:10" x14ac:dyDescent="0.35">
      <c r="B30" s="64"/>
      <c r="C30" s="59" t="s">
        <v>106</v>
      </c>
      <c r="D30" s="65">
        <v>0.93510815307820294</v>
      </c>
      <c r="E30" s="65">
        <v>0.92592592592592593</v>
      </c>
      <c r="F30" s="65">
        <v>0.9373012267151295</v>
      </c>
      <c r="G30" s="65">
        <v>0.99595687331536387</v>
      </c>
      <c r="H30" s="65">
        <v>0.94868965517241377</v>
      </c>
      <c r="I30" s="13"/>
      <c r="J30" s="62"/>
    </row>
    <row r="31" spans="2:10" x14ac:dyDescent="0.35">
      <c r="B31" s="58" t="s">
        <v>111</v>
      </c>
      <c r="C31" s="59" t="s">
        <v>104</v>
      </c>
      <c r="D31" s="60">
        <v>914</v>
      </c>
      <c r="E31" s="60">
        <v>344</v>
      </c>
      <c r="F31" s="60">
        <v>3037</v>
      </c>
      <c r="G31" s="60">
        <v>518</v>
      </c>
      <c r="H31" s="61">
        <v>4813</v>
      </c>
      <c r="I31" s="13"/>
      <c r="J31" s="62"/>
    </row>
    <row r="32" spans="2:10" x14ac:dyDescent="0.35">
      <c r="B32" s="63"/>
      <c r="C32" s="59" t="s">
        <v>105</v>
      </c>
      <c r="D32" s="60">
        <v>953</v>
      </c>
      <c r="E32" s="60">
        <v>354</v>
      </c>
      <c r="F32" s="60">
        <v>3161</v>
      </c>
      <c r="G32" s="60">
        <v>525</v>
      </c>
      <c r="H32" s="61">
        <v>4993</v>
      </c>
      <c r="I32" s="13"/>
      <c r="J32" s="62"/>
    </row>
    <row r="33" spans="2:10" x14ac:dyDescent="0.35">
      <c r="B33" s="64"/>
      <c r="C33" s="59" t="s">
        <v>106</v>
      </c>
      <c r="D33" s="65">
        <v>0.95907660020986363</v>
      </c>
      <c r="E33" s="65">
        <v>0.97175141242937857</v>
      </c>
      <c r="F33" s="65">
        <v>0.96077190762416953</v>
      </c>
      <c r="G33" s="65">
        <v>0.98666666666666669</v>
      </c>
      <c r="H33" s="65">
        <v>0.96394952934107747</v>
      </c>
      <c r="I33" s="13"/>
      <c r="J33" s="62"/>
    </row>
    <row r="34" spans="2:10" x14ac:dyDescent="0.35">
      <c r="B34" s="58" t="s">
        <v>112</v>
      </c>
      <c r="C34" s="59" t="s">
        <v>104</v>
      </c>
      <c r="D34" s="60">
        <v>421</v>
      </c>
      <c r="E34" s="60">
        <v>209</v>
      </c>
      <c r="F34" s="60">
        <v>4637</v>
      </c>
      <c r="G34" s="60">
        <v>800</v>
      </c>
      <c r="H34" s="61">
        <v>6067</v>
      </c>
      <c r="I34" s="13"/>
      <c r="J34" s="62"/>
    </row>
    <row r="35" spans="2:10" x14ac:dyDescent="0.35">
      <c r="B35" s="63"/>
      <c r="C35" s="59" t="s">
        <v>105</v>
      </c>
      <c r="D35" s="60">
        <v>435</v>
      </c>
      <c r="E35" s="60">
        <v>209</v>
      </c>
      <c r="F35" s="60">
        <v>4711</v>
      </c>
      <c r="G35" s="60">
        <v>803</v>
      </c>
      <c r="H35" s="61">
        <v>6158</v>
      </c>
      <c r="I35" s="13"/>
      <c r="J35" s="62"/>
    </row>
    <row r="36" spans="2:10" x14ac:dyDescent="0.35">
      <c r="B36" s="64"/>
      <c r="C36" s="59" t="s">
        <v>106</v>
      </c>
      <c r="D36" s="65">
        <v>0.96781609195402296</v>
      </c>
      <c r="E36" s="65">
        <v>1</v>
      </c>
      <c r="F36" s="65">
        <v>0.98429208236043297</v>
      </c>
      <c r="G36" s="65">
        <v>0.99626400996264008</v>
      </c>
      <c r="H36" s="65">
        <v>0.9852224748294901</v>
      </c>
      <c r="I36" s="13"/>
      <c r="J36" s="62"/>
    </row>
    <row r="37" spans="2:10" x14ac:dyDescent="0.35">
      <c r="B37" s="58" t="s">
        <v>113</v>
      </c>
      <c r="C37" s="59" t="s">
        <v>104</v>
      </c>
      <c r="D37" s="60">
        <v>170</v>
      </c>
      <c r="E37" s="60">
        <v>97</v>
      </c>
      <c r="F37" s="60">
        <v>2707</v>
      </c>
      <c r="G37" s="60">
        <v>256</v>
      </c>
      <c r="H37" s="61">
        <v>3230</v>
      </c>
      <c r="I37" s="13"/>
      <c r="J37" s="62"/>
    </row>
    <row r="38" spans="2:10" x14ac:dyDescent="0.35">
      <c r="B38" s="63"/>
      <c r="C38" s="59" t="s">
        <v>105</v>
      </c>
      <c r="D38" s="60">
        <v>183</v>
      </c>
      <c r="E38" s="60">
        <v>102</v>
      </c>
      <c r="F38" s="60">
        <v>2908</v>
      </c>
      <c r="G38" s="60">
        <v>258</v>
      </c>
      <c r="H38" s="61">
        <v>3451</v>
      </c>
      <c r="I38" s="13"/>
      <c r="J38" s="62"/>
    </row>
    <row r="39" spans="2:10" x14ac:dyDescent="0.35">
      <c r="B39" s="64"/>
      <c r="C39" s="59" t="s">
        <v>106</v>
      </c>
      <c r="D39" s="65">
        <v>0.92896174863387981</v>
      </c>
      <c r="E39" s="65">
        <v>0.9509803921568627</v>
      </c>
      <c r="F39" s="65">
        <v>0.93088033012379645</v>
      </c>
      <c r="G39" s="65">
        <v>0.99224806201550386</v>
      </c>
      <c r="H39" s="65">
        <v>0.93596059113300489</v>
      </c>
      <c r="I39" s="13"/>
      <c r="J39" s="62"/>
    </row>
    <row r="40" spans="2:10" x14ac:dyDescent="0.35">
      <c r="B40" s="58" t="s">
        <v>114</v>
      </c>
      <c r="C40" s="59" t="s">
        <v>104</v>
      </c>
      <c r="D40" s="60">
        <v>182</v>
      </c>
      <c r="E40" s="60">
        <v>144</v>
      </c>
      <c r="F40" s="60">
        <v>3652</v>
      </c>
      <c r="G40" s="60">
        <v>179</v>
      </c>
      <c r="H40" s="61">
        <v>4157</v>
      </c>
      <c r="I40" s="13"/>
      <c r="J40" s="62"/>
    </row>
    <row r="41" spans="2:10" x14ac:dyDescent="0.35">
      <c r="B41" s="63"/>
      <c r="C41" s="59" t="s">
        <v>105</v>
      </c>
      <c r="D41" s="60">
        <v>205</v>
      </c>
      <c r="E41" s="60">
        <v>172</v>
      </c>
      <c r="F41" s="60">
        <v>4228</v>
      </c>
      <c r="G41" s="60">
        <v>182</v>
      </c>
      <c r="H41" s="61">
        <v>4787</v>
      </c>
      <c r="I41" s="13"/>
      <c r="J41" s="62"/>
    </row>
    <row r="42" spans="2:10" x14ac:dyDescent="0.35">
      <c r="B42" s="64"/>
      <c r="C42" s="59" t="s">
        <v>106</v>
      </c>
      <c r="D42" s="65">
        <v>0.8878048780487805</v>
      </c>
      <c r="E42" s="65">
        <v>0.83720930232558144</v>
      </c>
      <c r="F42" s="65">
        <v>0.86376537369914852</v>
      </c>
      <c r="G42" s="65">
        <v>0.98351648351648346</v>
      </c>
      <c r="H42" s="65">
        <v>0.86839356590766659</v>
      </c>
      <c r="I42" s="13"/>
      <c r="J42" s="62"/>
    </row>
    <row r="43" spans="2:10" x14ac:dyDescent="0.35">
      <c r="B43" s="58" t="s">
        <v>77</v>
      </c>
      <c r="C43" s="59" t="s">
        <v>104</v>
      </c>
      <c r="D43" s="60">
        <v>614</v>
      </c>
      <c r="E43" s="60">
        <v>177</v>
      </c>
      <c r="F43" s="60">
        <v>3308</v>
      </c>
      <c r="G43" s="60">
        <v>160</v>
      </c>
      <c r="H43" s="61">
        <v>4259</v>
      </c>
      <c r="I43" s="13"/>
      <c r="J43" s="62"/>
    </row>
    <row r="44" spans="2:10" x14ac:dyDescent="0.35">
      <c r="B44" s="63"/>
      <c r="C44" s="59" t="s">
        <v>105</v>
      </c>
      <c r="D44" s="60">
        <v>782</v>
      </c>
      <c r="E44" s="60">
        <v>213</v>
      </c>
      <c r="F44" s="60">
        <v>3996</v>
      </c>
      <c r="G44" s="60">
        <v>173</v>
      </c>
      <c r="H44" s="61">
        <v>5164</v>
      </c>
      <c r="I44" s="13"/>
      <c r="J44" s="62"/>
    </row>
    <row r="45" spans="2:10" x14ac:dyDescent="0.35">
      <c r="B45" s="64"/>
      <c r="C45" s="59" t="s">
        <v>106</v>
      </c>
      <c r="D45" s="65">
        <v>0.78516624040920713</v>
      </c>
      <c r="E45" s="65">
        <v>0.83098591549295775</v>
      </c>
      <c r="F45" s="65">
        <v>0.82782782782782782</v>
      </c>
      <c r="G45" s="65">
        <v>0.92485549132947975</v>
      </c>
      <c r="H45" s="65">
        <v>0.82474825716498834</v>
      </c>
      <c r="I45" s="13"/>
      <c r="J45" s="62"/>
    </row>
    <row r="46" spans="2:10" x14ac:dyDescent="0.35">
      <c r="B46" s="58" t="s">
        <v>78</v>
      </c>
      <c r="C46" s="59" t="s">
        <v>104</v>
      </c>
      <c r="D46" s="60">
        <v>521</v>
      </c>
      <c r="E46" s="60">
        <v>168</v>
      </c>
      <c r="F46" s="60">
        <v>3952</v>
      </c>
      <c r="G46" s="60">
        <v>361</v>
      </c>
      <c r="H46" s="61">
        <v>5002</v>
      </c>
      <c r="I46" s="13"/>
      <c r="J46" s="62"/>
    </row>
    <row r="47" spans="2:10" x14ac:dyDescent="0.35">
      <c r="B47" s="63"/>
      <c r="C47" s="59" t="s">
        <v>105</v>
      </c>
      <c r="D47" s="60">
        <v>551</v>
      </c>
      <c r="E47" s="60">
        <v>175</v>
      </c>
      <c r="F47" s="60">
        <v>4127</v>
      </c>
      <c r="G47" s="60">
        <v>366</v>
      </c>
      <c r="H47" s="61">
        <v>5219</v>
      </c>
      <c r="I47" s="13"/>
      <c r="J47" s="62"/>
    </row>
    <row r="48" spans="2:10" x14ac:dyDescent="0.35">
      <c r="B48" s="64"/>
      <c r="C48" s="59" t="s">
        <v>106</v>
      </c>
      <c r="D48" s="65">
        <v>0.94555353901996375</v>
      </c>
      <c r="E48" s="65">
        <v>0.96</v>
      </c>
      <c r="F48" s="65">
        <v>0.95759631693724256</v>
      </c>
      <c r="G48" s="65">
        <v>0.98633879781420764</v>
      </c>
      <c r="H48" s="65">
        <v>0.95842115347767776</v>
      </c>
      <c r="I48" s="13"/>
      <c r="J48" s="62"/>
    </row>
    <row r="49" spans="2:10" x14ac:dyDescent="0.35">
      <c r="B49" s="58" t="s">
        <v>80</v>
      </c>
      <c r="C49" s="59" t="s">
        <v>104</v>
      </c>
      <c r="D49" s="60">
        <v>576</v>
      </c>
      <c r="E49" s="60">
        <v>116</v>
      </c>
      <c r="F49" s="60">
        <v>1949</v>
      </c>
      <c r="G49" s="60">
        <v>318</v>
      </c>
      <c r="H49" s="61">
        <v>2959</v>
      </c>
      <c r="I49" s="13"/>
      <c r="J49" s="62"/>
    </row>
    <row r="50" spans="2:10" x14ac:dyDescent="0.35">
      <c r="B50" s="63"/>
      <c r="C50" s="59" t="s">
        <v>105</v>
      </c>
      <c r="D50" s="60">
        <v>601</v>
      </c>
      <c r="E50" s="60">
        <v>120</v>
      </c>
      <c r="F50" s="60">
        <v>2003</v>
      </c>
      <c r="G50" s="60">
        <v>322</v>
      </c>
      <c r="H50" s="61">
        <v>3046</v>
      </c>
      <c r="I50" s="13"/>
      <c r="J50" s="62"/>
    </row>
    <row r="51" spans="2:10" x14ac:dyDescent="0.35">
      <c r="B51" s="64"/>
      <c r="C51" s="59" t="s">
        <v>106</v>
      </c>
      <c r="D51" s="65">
        <v>0.95840266222961734</v>
      </c>
      <c r="E51" s="65">
        <v>0.96666666666666667</v>
      </c>
      <c r="F51" s="65">
        <v>0.97304043934098849</v>
      </c>
      <c r="G51" s="65">
        <v>0.98757763975155277</v>
      </c>
      <c r="H51" s="65">
        <v>0.97143795141168743</v>
      </c>
      <c r="I51" s="13"/>
      <c r="J51" s="62"/>
    </row>
    <row r="52" spans="2:10" x14ac:dyDescent="0.35">
      <c r="B52" s="58" t="s">
        <v>81</v>
      </c>
      <c r="C52" s="59" t="s">
        <v>104</v>
      </c>
      <c r="D52" s="60">
        <v>33</v>
      </c>
      <c r="E52" s="60">
        <v>26</v>
      </c>
      <c r="F52" s="60">
        <v>573</v>
      </c>
      <c r="G52" s="60">
        <v>160</v>
      </c>
      <c r="H52" s="61">
        <v>792</v>
      </c>
      <c r="I52" s="13"/>
      <c r="J52" s="62"/>
    </row>
    <row r="53" spans="2:10" x14ac:dyDescent="0.35">
      <c r="B53" s="63"/>
      <c r="C53" s="59" t="s">
        <v>105</v>
      </c>
      <c r="D53" s="60">
        <v>33</v>
      </c>
      <c r="E53" s="60">
        <v>26</v>
      </c>
      <c r="F53" s="60">
        <v>588</v>
      </c>
      <c r="G53" s="60">
        <v>161</v>
      </c>
      <c r="H53" s="61">
        <v>808</v>
      </c>
      <c r="I53" s="13"/>
      <c r="J53" s="62"/>
    </row>
    <row r="54" spans="2:10" x14ac:dyDescent="0.35">
      <c r="B54" s="64"/>
      <c r="C54" s="59" t="s">
        <v>106</v>
      </c>
      <c r="D54" s="65">
        <v>1</v>
      </c>
      <c r="E54" s="65">
        <v>1</v>
      </c>
      <c r="F54" s="65">
        <v>0.97448979591836737</v>
      </c>
      <c r="G54" s="65">
        <v>0.99378881987577639</v>
      </c>
      <c r="H54" s="65">
        <v>0.98019801980198018</v>
      </c>
      <c r="I54" s="13"/>
      <c r="J54" s="62"/>
    </row>
    <row r="55" spans="2:10" x14ac:dyDescent="0.35">
      <c r="B55" s="58" t="s">
        <v>82</v>
      </c>
      <c r="C55" s="59" t="s">
        <v>104</v>
      </c>
      <c r="D55" s="60">
        <v>357</v>
      </c>
      <c r="E55" s="60">
        <v>234</v>
      </c>
      <c r="F55" s="60">
        <v>5164</v>
      </c>
      <c r="G55" s="60">
        <v>1016</v>
      </c>
      <c r="H55" s="61">
        <v>6771</v>
      </c>
      <c r="I55" s="13"/>
      <c r="J55" s="62"/>
    </row>
    <row r="56" spans="2:10" x14ac:dyDescent="0.35">
      <c r="B56" s="63"/>
      <c r="C56" s="59" t="s">
        <v>105</v>
      </c>
      <c r="D56" s="60">
        <v>372</v>
      </c>
      <c r="E56" s="60">
        <v>250</v>
      </c>
      <c r="F56" s="60">
        <v>5420</v>
      </c>
      <c r="G56" s="60">
        <v>1031</v>
      </c>
      <c r="H56" s="61">
        <v>7073</v>
      </c>
      <c r="I56" s="13"/>
      <c r="J56" s="62"/>
    </row>
    <row r="57" spans="2:10" x14ac:dyDescent="0.35">
      <c r="B57" s="64"/>
      <c r="C57" s="59" t="s">
        <v>106</v>
      </c>
      <c r="D57" s="65">
        <v>0.95967741935483875</v>
      </c>
      <c r="E57" s="65">
        <v>0.93600000000000005</v>
      </c>
      <c r="F57" s="65">
        <v>0.95276752767527673</v>
      </c>
      <c r="G57" s="65">
        <v>0.98545101842870997</v>
      </c>
      <c r="H57" s="65">
        <v>0.95730241764456381</v>
      </c>
      <c r="I57" s="13"/>
      <c r="J57" s="62"/>
    </row>
    <row r="58" spans="2:10" x14ac:dyDescent="0.35">
      <c r="B58" s="58" t="s">
        <v>83</v>
      </c>
      <c r="C58" s="59" t="s">
        <v>104</v>
      </c>
      <c r="D58" s="60">
        <v>641</v>
      </c>
      <c r="E58" s="60">
        <v>323</v>
      </c>
      <c r="F58" s="60">
        <v>4983</v>
      </c>
      <c r="G58" s="60">
        <v>862</v>
      </c>
      <c r="H58" s="61">
        <v>6809</v>
      </c>
      <c r="I58" s="13"/>
      <c r="J58" s="62"/>
    </row>
    <row r="59" spans="2:10" x14ac:dyDescent="0.35">
      <c r="B59" s="63"/>
      <c r="C59" s="59" t="s">
        <v>105</v>
      </c>
      <c r="D59" s="60">
        <v>650</v>
      </c>
      <c r="E59" s="60">
        <v>326</v>
      </c>
      <c r="F59" s="60">
        <v>5035</v>
      </c>
      <c r="G59" s="60">
        <v>865</v>
      </c>
      <c r="H59" s="61">
        <v>6876</v>
      </c>
      <c r="I59" s="13"/>
      <c r="J59" s="62"/>
    </row>
    <row r="60" spans="2:10" x14ac:dyDescent="0.35">
      <c r="B60" s="64"/>
      <c r="C60" s="59" t="s">
        <v>106</v>
      </c>
      <c r="D60" s="65">
        <v>0.98615384615384616</v>
      </c>
      <c r="E60" s="65">
        <v>0.99079754601226999</v>
      </c>
      <c r="F60" s="65">
        <v>0.98967229394240319</v>
      </c>
      <c r="G60" s="65">
        <v>0.9965317919075144</v>
      </c>
      <c r="H60" s="65">
        <v>0.99025596276905181</v>
      </c>
      <c r="I60" s="13"/>
      <c r="J60" s="62"/>
    </row>
    <row r="61" spans="2:10" x14ac:dyDescent="0.35">
      <c r="B61" s="58" t="s">
        <v>84</v>
      </c>
      <c r="C61" s="59" t="s">
        <v>104</v>
      </c>
      <c r="D61" s="60">
        <v>421</v>
      </c>
      <c r="E61" s="60">
        <v>196</v>
      </c>
      <c r="F61" s="60">
        <v>4947</v>
      </c>
      <c r="G61" s="60">
        <v>952</v>
      </c>
      <c r="H61" s="61">
        <v>6516</v>
      </c>
      <c r="I61" s="13"/>
      <c r="J61" s="62"/>
    </row>
    <row r="62" spans="2:10" x14ac:dyDescent="0.35">
      <c r="B62" s="63"/>
      <c r="C62" s="59" t="s">
        <v>105</v>
      </c>
      <c r="D62" s="60">
        <v>480</v>
      </c>
      <c r="E62" s="60">
        <v>212</v>
      </c>
      <c r="F62" s="60">
        <v>5215</v>
      </c>
      <c r="G62" s="60">
        <v>962</v>
      </c>
      <c r="H62" s="61">
        <v>6869</v>
      </c>
      <c r="I62" s="13"/>
      <c r="J62" s="62"/>
    </row>
    <row r="63" spans="2:10" x14ac:dyDescent="0.35">
      <c r="B63" s="64"/>
      <c r="C63" s="59" t="s">
        <v>106</v>
      </c>
      <c r="D63" s="65">
        <v>0.87708333333333333</v>
      </c>
      <c r="E63" s="65">
        <v>0.92452830188679247</v>
      </c>
      <c r="F63" s="65">
        <v>0.94860977948226266</v>
      </c>
      <c r="G63" s="65">
        <v>0.98960498960498966</v>
      </c>
      <c r="H63" s="65">
        <v>0.94860969573445919</v>
      </c>
      <c r="I63" s="13"/>
      <c r="J63" s="62"/>
    </row>
    <row r="64" spans="2:10" x14ac:dyDescent="0.35">
      <c r="B64" s="58" t="s">
        <v>85</v>
      </c>
      <c r="C64" s="59" t="s">
        <v>104</v>
      </c>
      <c r="D64" s="60">
        <v>747</v>
      </c>
      <c r="E64" s="60">
        <v>293</v>
      </c>
      <c r="F64" s="60">
        <v>3530</v>
      </c>
      <c r="G64" s="60">
        <v>636</v>
      </c>
      <c r="H64" s="61">
        <v>5206</v>
      </c>
      <c r="I64" s="13"/>
      <c r="J64" s="62"/>
    </row>
    <row r="65" spans="2:10" x14ac:dyDescent="0.35">
      <c r="B65" s="63"/>
      <c r="C65" s="59" t="s">
        <v>105</v>
      </c>
      <c r="D65" s="60">
        <v>770</v>
      </c>
      <c r="E65" s="60">
        <v>303</v>
      </c>
      <c r="F65" s="60">
        <v>3654</v>
      </c>
      <c r="G65" s="60">
        <v>642</v>
      </c>
      <c r="H65" s="61">
        <v>5369</v>
      </c>
      <c r="I65" s="13"/>
      <c r="J65" s="62"/>
    </row>
    <row r="66" spans="2:10" x14ac:dyDescent="0.35">
      <c r="B66" s="64"/>
      <c r="C66" s="59" t="s">
        <v>106</v>
      </c>
      <c r="D66" s="65">
        <v>0.97012987012987018</v>
      </c>
      <c r="E66" s="65">
        <v>0.96699669966996704</v>
      </c>
      <c r="F66" s="65">
        <v>0.96606458675424189</v>
      </c>
      <c r="G66" s="65">
        <v>0.99065420560747663</v>
      </c>
      <c r="H66" s="65">
        <v>0.96964052896256281</v>
      </c>
      <c r="I66" s="13"/>
      <c r="J66" s="62"/>
    </row>
    <row r="67" spans="2:10" x14ac:dyDescent="0.35">
      <c r="B67" s="58" t="s">
        <v>86</v>
      </c>
      <c r="C67" s="59" t="s">
        <v>104</v>
      </c>
      <c r="D67" s="60">
        <v>1337</v>
      </c>
      <c r="E67" s="60">
        <v>444</v>
      </c>
      <c r="F67" s="60">
        <v>5443</v>
      </c>
      <c r="G67" s="60">
        <v>864</v>
      </c>
      <c r="H67" s="61">
        <v>8088</v>
      </c>
      <c r="I67" s="13"/>
      <c r="J67" s="62"/>
    </row>
    <row r="68" spans="2:10" x14ac:dyDescent="0.35">
      <c r="B68" s="63"/>
      <c r="C68" s="59" t="s">
        <v>105</v>
      </c>
      <c r="D68" s="60">
        <v>1455</v>
      </c>
      <c r="E68" s="60">
        <v>480</v>
      </c>
      <c r="F68" s="60">
        <v>5859</v>
      </c>
      <c r="G68" s="60">
        <v>874</v>
      </c>
      <c r="H68" s="61">
        <v>8668</v>
      </c>
      <c r="I68" s="13"/>
      <c r="J68" s="62"/>
    </row>
    <row r="69" spans="2:10" x14ac:dyDescent="0.35">
      <c r="B69" s="64"/>
      <c r="C69" s="59" t="s">
        <v>106</v>
      </c>
      <c r="D69" s="65">
        <v>0.91890034364261164</v>
      </c>
      <c r="E69" s="65">
        <v>0.92500000000000004</v>
      </c>
      <c r="F69" s="65">
        <v>0.9289981225465096</v>
      </c>
      <c r="G69" s="65">
        <v>0.98855835240274603</v>
      </c>
      <c r="H69" s="65">
        <v>0.93308721735117672</v>
      </c>
      <c r="I69" s="13"/>
      <c r="J69" s="62"/>
    </row>
    <row r="70" spans="2:10" x14ac:dyDescent="0.35">
      <c r="B70" s="58" t="s">
        <v>87</v>
      </c>
      <c r="C70" s="59" t="s">
        <v>104</v>
      </c>
      <c r="D70" s="60">
        <v>622</v>
      </c>
      <c r="E70" s="60">
        <v>240</v>
      </c>
      <c r="F70" s="60">
        <v>5817</v>
      </c>
      <c r="G70" s="60">
        <v>412</v>
      </c>
      <c r="H70" s="61">
        <v>7091</v>
      </c>
      <c r="I70" s="13"/>
      <c r="J70" s="62"/>
    </row>
    <row r="71" spans="2:10" x14ac:dyDescent="0.35">
      <c r="B71" s="63"/>
      <c r="C71" s="59" t="s">
        <v>105</v>
      </c>
      <c r="D71" s="60">
        <v>675</v>
      </c>
      <c r="E71" s="60">
        <v>264</v>
      </c>
      <c r="F71" s="60">
        <v>6208</v>
      </c>
      <c r="G71" s="60">
        <v>423</v>
      </c>
      <c r="H71" s="61">
        <v>7570</v>
      </c>
      <c r="I71" s="13"/>
      <c r="J71" s="62"/>
    </row>
    <row r="72" spans="2:10" x14ac:dyDescent="0.35">
      <c r="B72" s="64"/>
      <c r="C72" s="59" t="s">
        <v>106</v>
      </c>
      <c r="D72" s="65">
        <v>0.92148148148148146</v>
      </c>
      <c r="E72" s="65">
        <v>0.90909090909090906</v>
      </c>
      <c r="F72" s="65">
        <v>0.93701675257731953</v>
      </c>
      <c r="G72" s="65">
        <v>0.97399527186761226</v>
      </c>
      <c r="H72" s="65">
        <v>0.93672391017173051</v>
      </c>
      <c r="I72" s="13"/>
      <c r="J72" s="62"/>
    </row>
    <row r="73" spans="2:10" x14ac:dyDescent="0.35">
      <c r="B73" s="58" t="s">
        <v>88</v>
      </c>
      <c r="C73" s="59" t="s">
        <v>104</v>
      </c>
      <c r="D73" s="60">
        <v>235</v>
      </c>
      <c r="E73" s="60">
        <v>38</v>
      </c>
      <c r="F73" s="60">
        <v>1682</v>
      </c>
      <c r="G73" s="60">
        <v>297</v>
      </c>
      <c r="H73" s="61">
        <v>2252</v>
      </c>
      <c r="I73" s="13"/>
      <c r="J73" s="62"/>
    </row>
    <row r="74" spans="2:10" x14ac:dyDescent="0.35">
      <c r="B74" s="63"/>
      <c r="C74" s="59" t="s">
        <v>105</v>
      </c>
      <c r="D74" s="60">
        <v>247</v>
      </c>
      <c r="E74" s="60">
        <v>43</v>
      </c>
      <c r="F74" s="60">
        <v>1786</v>
      </c>
      <c r="G74" s="60">
        <v>300</v>
      </c>
      <c r="H74" s="61">
        <v>2376</v>
      </c>
      <c r="I74" s="13"/>
      <c r="J74" s="62"/>
    </row>
    <row r="75" spans="2:10" x14ac:dyDescent="0.35">
      <c r="B75" s="64"/>
      <c r="C75" s="59" t="s">
        <v>106</v>
      </c>
      <c r="D75" s="65">
        <v>0.95141700404858298</v>
      </c>
      <c r="E75" s="65">
        <v>0.88372093023255816</v>
      </c>
      <c r="F75" s="65">
        <v>0.94176931690929455</v>
      </c>
      <c r="G75" s="65">
        <v>0.99</v>
      </c>
      <c r="H75" s="65">
        <v>0.94781144781144777</v>
      </c>
      <c r="I75" s="13"/>
      <c r="J75" s="62"/>
    </row>
    <row r="76" spans="2:10" x14ac:dyDescent="0.35">
      <c r="B76" s="58" t="s">
        <v>89</v>
      </c>
      <c r="C76" s="59" t="s">
        <v>104</v>
      </c>
      <c r="D76" s="60">
        <v>45</v>
      </c>
      <c r="E76" s="60">
        <v>36</v>
      </c>
      <c r="F76" s="60">
        <v>801</v>
      </c>
      <c r="G76" s="60">
        <v>193</v>
      </c>
      <c r="H76" s="61">
        <v>1075</v>
      </c>
      <c r="I76" s="13"/>
      <c r="J76" s="62"/>
    </row>
    <row r="77" spans="2:10" x14ac:dyDescent="0.35">
      <c r="B77" s="63"/>
      <c r="C77" s="59" t="s">
        <v>105</v>
      </c>
      <c r="D77" s="60">
        <v>46</v>
      </c>
      <c r="E77" s="60">
        <v>36</v>
      </c>
      <c r="F77" s="60">
        <v>811</v>
      </c>
      <c r="G77" s="60">
        <v>193</v>
      </c>
      <c r="H77" s="61">
        <v>1086</v>
      </c>
      <c r="I77" s="13"/>
      <c r="J77" s="62"/>
    </row>
    <row r="78" spans="2:10" x14ac:dyDescent="0.35">
      <c r="B78" s="64"/>
      <c r="C78" s="59" t="s">
        <v>106</v>
      </c>
      <c r="D78" s="65">
        <v>0.97826086956521741</v>
      </c>
      <c r="E78" s="65">
        <v>1</v>
      </c>
      <c r="F78" s="65">
        <v>0.98766954377311955</v>
      </c>
      <c r="G78" s="65">
        <v>1</v>
      </c>
      <c r="H78" s="65">
        <v>0.9898710865561694</v>
      </c>
      <c r="I78" s="13"/>
      <c r="J78" s="62"/>
    </row>
    <row r="79" spans="2:10" x14ac:dyDescent="0.35">
      <c r="B79" s="58" t="s">
        <v>90</v>
      </c>
      <c r="C79" s="59" t="s">
        <v>104</v>
      </c>
      <c r="D79" s="60">
        <v>417</v>
      </c>
      <c r="E79" s="60">
        <v>6</v>
      </c>
      <c r="F79" s="60">
        <v>856</v>
      </c>
      <c r="G79" s="60">
        <v>413</v>
      </c>
      <c r="H79" s="61">
        <v>1692</v>
      </c>
      <c r="I79" s="13"/>
      <c r="J79" s="62"/>
    </row>
    <row r="80" spans="2:10" x14ac:dyDescent="0.35">
      <c r="B80" s="63"/>
      <c r="C80" s="59" t="s">
        <v>105</v>
      </c>
      <c r="D80" s="60">
        <v>420</v>
      </c>
      <c r="E80" s="60">
        <v>6</v>
      </c>
      <c r="F80" s="60">
        <v>857</v>
      </c>
      <c r="G80" s="60">
        <v>415</v>
      </c>
      <c r="H80" s="61">
        <v>1698</v>
      </c>
      <c r="I80" s="13"/>
      <c r="J80" s="62"/>
    </row>
    <row r="81" spans="2:10" x14ac:dyDescent="0.35">
      <c r="B81" s="64"/>
      <c r="C81" s="59" t="s">
        <v>106</v>
      </c>
      <c r="D81" s="65">
        <v>0.99285714285714288</v>
      </c>
      <c r="E81" s="65">
        <v>1</v>
      </c>
      <c r="F81" s="65">
        <v>0.99883313885647607</v>
      </c>
      <c r="G81" s="65">
        <v>0.99518072289156623</v>
      </c>
      <c r="H81" s="65">
        <v>0.99646643109540634</v>
      </c>
      <c r="I81" s="13"/>
      <c r="J81" s="62"/>
    </row>
    <row r="82" spans="2:10" x14ac:dyDescent="0.35">
      <c r="B82" s="83" t="s">
        <v>102</v>
      </c>
      <c r="C82" s="66" t="s">
        <v>104</v>
      </c>
      <c r="D82" s="61">
        <v>11821</v>
      </c>
      <c r="E82" s="61">
        <v>3994</v>
      </c>
      <c r="F82" s="61">
        <v>75814</v>
      </c>
      <c r="G82" s="61">
        <v>11835</v>
      </c>
      <c r="H82" s="61">
        <v>103464</v>
      </c>
      <c r="I82" s="13"/>
      <c r="J82" s="62"/>
    </row>
    <row r="83" spans="2:10" x14ac:dyDescent="0.35">
      <c r="B83" s="83"/>
      <c r="C83" s="66" t="s">
        <v>105</v>
      </c>
      <c r="D83" s="61">
        <v>12667</v>
      </c>
      <c r="E83" s="61">
        <v>4237</v>
      </c>
      <c r="F83" s="61">
        <v>80274</v>
      </c>
      <c r="G83" s="61">
        <v>11999</v>
      </c>
      <c r="H83" s="61">
        <v>109177</v>
      </c>
      <c r="I83" s="13"/>
      <c r="J83" s="62"/>
    </row>
    <row r="84" spans="2:10" x14ac:dyDescent="0.35">
      <c r="B84" s="83"/>
      <c r="C84" s="66" t="s">
        <v>106</v>
      </c>
      <c r="D84" s="67">
        <v>0.93321228388726607</v>
      </c>
      <c r="E84" s="67">
        <v>0.9426481000708048</v>
      </c>
      <c r="F84" s="67">
        <v>0.94444029199990032</v>
      </c>
      <c r="G84" s="67">
        <v>0.98633219434952912</v>
      </c>
      <c r="H84" s="67">
        <v>0.94767212874506535</v>
      </c>
      <c r="I84" s="13"/>
      <c r="J84" s="62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K13" sqref="K13"/>
    </sheetView>
  </sheetViews>
  <sheetFormatPr baseColWidth="10" defaultColWidth="9.1796875" defaultRowHeight="12" x14ac:dyDescent="0.3"/>
  <cols>
    <col min="1" max="1" width="5.26953125" style="68" customWidth="1"/>
    <col min="2" max="2" width="20.81640625" style="68" bestFit="1" customWidth="1"/>
    <col min="3" max="3" width="26.54296875" style="68" customWidth="1"/>
    <col min="4" max="4" width="20.7265625" style="68" customWidth="1"/>
    <col min="5" max="5" width="13.7265625" style="68" customWidth="1"/>
    <col min="6" max="16384" width="9.1796875" style="68"/>
  </cols>
  <sheetData>
    <row r="2" spans="2:5" ht="14.5" x14ac:dyDescent="0.35">
      <c r="B2" s="84" t="s">
        <v>115</v>
      </c>
      <c r="C2" s="84"/>
      <c r="D2" s="84"/>
      <c r="E2" s="84"/>
    </row>
    <row r="3" spans="2:5" ht="14.5" x14ac:dyDescent="0.3">
      <c r="B3" s="78" t="s">
        <v>116</v>
      </c>
      <c r="C3" s="78"/>
      <c r="D3" s="78"/>
      <c r="E3" s="78"/>
    </row>
    <row r="4" spans="2:5" ht="14.5" x14ac:dyDescent="0.35">
      <c r="B4" s="84" t="s">
        <v>2</v>
      </c>
      <c r="C4" s="84"/>
      <c r="D4" s="84"/>
      <c r="E4" s="84"/>
    </row>
    <row r="6" spans="2:5" ht="14.5" x14ac:dyDescent="0.35">
      <c r="B6" t="s">
        <v>3</v>
      </c>
      <c r="C6" t="s">
        <v>4</v>
      </c>
    </row>
    <row r="7" spans="2:5" ht="14.5" x14ac:dyDescent="0.35">
      <c r="B7" t="s">
        <v>5</v>
      </c>
      <c r="C7" s="6">
        <f>'[1]Anexo G (TEAP)'!$C$7</f>
        <v>2022</v>
      </c>
    </row>
    <row r="8" spans="2:5" ht="14.5" x14ac:dyDescent="0.35">
      <c r="B8" t="s">
        <v>6</v>
      </c>
      <c r="C8" t="s">
        <v>122</v>
      </c>
    </row>
    <row r="9" spans="2:5" ht="14.5" x14ac:dyDescent="0.35">
      <c r="B9" t="s">
        <v>7</v>
      </c>
      <c r="C9" t="s">
        <v>117</v>
      </c>
    </row>
    <row r="10" spans="2:5" ht="14.5" x14ac:dyDescent="0.35">
      <c r="B10" s="6" t="s">
        <v>9</v>
      </c>
      <c r="C10" s="80" t="s">
        <v>118</v>
      </c>
      <c r="D10" s="80"/>
      <c r="E10" s="80"/>
    </row>
    <row r="11" spans="2:5" x14ac:dyDescent="0.3">
      <c r="C11" s="80"/>
      <c r="D11" s="80"/>
      <c r="E11" s="80"/>
    </row>
    <row r="13" spans="2:5" ht="43.5" customHeight="1" x14ac:dyDescent="0.3">
      <c r="B13" s="69" t="s">
        <v>64</v>
      </c>
      <c r="C13" s="70" t="s">
        <v>119</v>
      </c>
      <c r="D13" s="70" t="s">
        <v>120</v>
      </c>
      <c r="E13" s="69" t="s">
        <v>121</v>
      </c>
    </row>
    <row r="14" spans="2:5" x14ac:dyDescent="0.3">
      <c r="B14" s="71" t="s">
        <v>103</v>
      </c>
      <c r="C14" s="72">
        <v>71</v>
      </c>
      <c r="D14" s="72">
        <v>5311</v>
      </c>
      <c r="E14" s="73">
        <v>1.3368480512144605E-2</v>
      </c>
    </row>
    <row r="15" spans="2:5" x14ac:dyDescent="0.3">
      <c r="B15" s="71" t="s">
        <v>107</v>
      </c>
      <c r="C15" s="72">
        <v>89</v>
      </c>
      <c r="D15" s="72">
        <v>4048</v>
      </c>
      <c r="E15" s="73">
        <v>2.198616600790514E-2</v>
      </c>
    </row>
    <row r="16" spans="2:5" x14ac:dyDescent="0.3">
      <c r="B16" s="71" t="s">
        <v>108</v>
      </c>
      <c r="C16" s="72">
        <v>153</v>
      </c>
      <c r="D16" s="72">
        <v>6627</v>
      </c>
      <c r="E16" s="73">
        <v>2.3087369850611137E-2</v>
      </c>
    </row>
    <row r="17" spans="2:5" x14ac:dyDescent="0.3">
      <c r="B17" s="71" t="s">
        <v>79</v>
      </c>
      <c r="C17" s="72">
        <v>80</v>
      </c>
      <c r="D17" s="72">
        <v>1791</v>
      </c>
      <c r="E17" s="73">
        <v>4.4667783361250699E-2</v>
      </c>
    </row>
    <row r="18" spans="2:5" x14ac:dyDescent="0.3">
      <c r="B18" s="71" t="s">
        <v>109</v>
      </c>
      <c r="C18" s="72">
        <v>181</v>
      </c>
      <c r="D18" s="72">
        <v>6564</v>
      </c>
      <c r="E18" s="73">
        <v>2.7574649603900062E-2</v>
      </c>
    </row>
    <row r="19" spans="2:5" x14ac:dyDescent="0.3">
      <c r="B19" s="71" t="s">
        <v>110</v>
      </c>
      <c r="C19" s="72">
        <v>88</v>
      </c>
      <c r="D19" s="72">
        <v>3625</v>
      </c>
      <c r="E19" s="73">
        <v>2.4275862068965516E-2</v>
      </c>
    </row>
    <row r="20" spans="2:5" x14ac:dyDescent="0.3">
      <c r="B20" s="71" t="s">
        <v>111</v>
      </c>
      <c r="C20" s="72">
        <v>53</v>
      </c>
      <c r="D20" s="72">
        <v>4993</v>
      </c>
      <c r="E20" s="73">
        <v>1.0614860805127179E-2</v>
      </c>
    </row>
    <row r="21" spans="2:5" x14ac:dyDescent="0.3">
      <c r="B21" s="71" t="s">
        <v>112</v>
      </c>
      <c r="C21" s="72">
        <v>98</v>
      </c>
      <c r="D21" s="72">
        <v>6158</v>
      </c>
      <c r="E21" s="73">
        <v>1.5914257875933743E-2</v>
      </c>
    </row>
    <row r="22" spans="2:5" x14ac:dyDescent="0.3">
      <c r="B22" s="71" t="s">
        <v>113</v>
      </c>
      <c r="C22" s="72">
        <v>66</v>
      </c>
      <c r="D22" s="72">
        <v>3451</v>
      </c>
      <c r="E22" s="73">
        <v>1.9124891335844683E-2</v>
      </c>
    </row>
    <row r="23" spans="2:5" x14ac:dyDescent="0.3">
      <c r="B23" s="71" t="s">
        <v>114</v>
      </c>
      <c r="C23" s="72">
        <v>68</v>
      </c>
      <c r="D23" s="72">
        <v>4787</v>
      </c>
      <c r="E23" s="73">
        <v>1.4205138917902652E-2</v>
      </c>
    </row>
    <row r="24" spans="2:5" x14ac:dyDescent="0.3">
      <c r="B24" s="71" t="s">
        <v>77</v>
      </c>
      <c r="C24" s="72">
        <v>51</v>
      </c>
      <c r="D24" s="72">
        <v>5164</v>
      </c>
      <c r="E24" s="73">
        <v>9.8760650658404336E-3</v>
      </c>
    </row>
    <row r="25" spans="2:5" x14ac:dyDescent="0.3">
      <c r="B25" s="71" t="s">
        <v>78</v>
      </c>
      <c r="C25" s="72">
        <v>76</v>
      </c>
      <c r="D25" s="72">
        <v>5219</v>
      </c>
      <c r="E25" s="73">
        <v>1.4562176662195824E-2</v>
      </c>
    </row>
    <row r="26" spans="2:5" x14ac:dyDescent="0.3">
      <c r="B26" s="71" t="s">
        <v>80</v>
      </c>
      <c r="C26" s="72">
        <v>127</v>
      </c>
      <c r="D26" s="72">
        <v>3046</v>
      </c>
      <c r="E26" s="73">
        <v>4.1694024950755089E-2</v>
      </c>
    </row>
    <row r="27" spans="2:5" x14ac:dyDescent="0.3">
      <c r="B27" s="71" t="s">
        <v>81</v>
      </c>
      <c r="C27" s="72">
        <v>20</v>
      </c>
      <c r="D27" s="72">
        <v>808</v>
      </c>
      <c r="E27" s="73">
        <v>2.4752475247524754E-2</v>
      </c>
    </row>
    <row r="28" spans="2:5" x14ac:dyDescent="0.3">
      <c r="B28" s="71" t="s">
        <v>82</v>
      </c>
      <c r="C28" s="72">
        <v>122</v>
      </c>
      <c r="D28" s="72">
        <v>7073</v>
      </c>
      <c r="E28" s="73">
        <v>1.7248692209811962E-2</v>
      </c>
    </row>
    <row r="29" spans="2:5" x14ac:dyDescent="0.3">
      <c r="B29" s="71" t="s">
        <v>83</v>
      </c>
      <c r="C29" s="72">
        <v>204</v>
      </c>
      <c r="D29" s="72">
        <v>6876</v>
      </c>
      <c r="E29" s="73">
        <v>2.9668411867364748E-2</v>
      </c>
    </row>
    <row r="30" spans="2:5" x14ac:dyDescent="0.3">
      <c r="B30" s="71" t="s">
        <v>84</v>
      </c>
      <c r="C30" s="72">
        <v>163</v>
      </c>
      <c r="D30" s="72">
        <v>6869</v>
      </c>
      <c r="E30" s="73">
        <v>2.3729800553210074E-2</v>
      </c>
    </row>
    <row r="31" spans="2:5" x14ac:dyDescent="0.3">
      <c r="B31" s="71" t="s">
        <v>85</v>
      </c>
      <c r="C31" s="72">
        <v>53</v>
      </c>
      <c r="D31" s="72">
        <v>5369</v>
      </c>
      <c r="E31" s="73">
        <v>9.8714844477556345E-3</v>
      </c>
    </row>
    <row r="32" spans="2:5" x14ac:dyDescent="0.3">
      <c r="B32" s="71" t="s">
        <v>86</v>
      </c>
      <c r="C32" s="72">
        <v>279</v>
      </c>
      <c r="D32" s="72">
        <v>8668</v>
      </c>
      <c r="E32" s="73">
        <v>3.2187355791416704E-2</v>
      </c>
    </row>
    <row r="33" spans="2:5" x14ac:dyDescent="0.3">
      <c r="B33" s="71" t="s">
        <v>87</v>
      </c>
      <c r="C33" s="72">
        <v>82</v>
      </c>
      <c r="D33" s="72">
        <v>7570</v>
      </c>
      <c r="E33" s="73">
        <v>1.0832232496697489E-2</v>
      </c>
    </row>
    <row r="34" spans="2:5" x14ac:dyDescent="0.3">
      <c r="B34" s="71" t="s">
        <v>88</v>
      </c>
      <c r="C34" s="72">
        <v>14</v>
      </c>
      <c r="D34" s="72">
        <v>2376</v>
      </c>
      <c r="E34" s="73">
        <v>5.8922558922558923E-3</v>
      </c>
    </row>
    <row r="35" spans="2:5" x14ac:dyDescent="0.3">
      <c r="B35" s="71" t="s">
        <v>89</v>
      </c>
      <c r="C35" s="72">
        <v>10</v>
      </c>
      <c r="D35" s="72">
        <v>1086</v>
      </c>
      <c r="E35" s="73">
        <v>9.2081031307550652E-3</v>
      </c>
    </row>
    <row r="36" spans="2:5" x14ac:dyDescent="0.3">
      <c r="B36" s="71" t="s">
        <v>90</v>
      </c>
      <c r="C36" s="72">
        <v>48</v>
      </c>
      <c r="D36" s="72">
        <v>1698</v>
      </c>
      <c r="E36" s="73">
        <v>2.8268551236749116E-2</v>
      </c>
    </row>
    <row r="37" spans="2:5" x14ac:dyDescent="0.3">
      <c r="B37" s="74"/>
      <c r="C37" s="75">
        <v>2196</v>
      </c>
      <c r="D37" s="75">
        <v>109177</v>
      </c>
      <c r="E37" s="76">
        <v>2.0114126601756779E-2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H13" sqref="H13"/>
    </sheetView>
  </sheetViews>
  <sheetFormatPr baseColWidth="10" defaultColWidth="9.1796875" defaultRowHeight="14.5" x14ac:dyDescent="0.35"/>
  <cols>
    <col min="1" max="1" width="4.453125" customWidth="1"/>
    <col min="2" max="2" width="21" customWidth="1"/>
    <col min="3" max="3" width="31.1796875" customWidth="1"/>
    <col min="4" max="4" width="24.1796875" customWidth="1"/>
    <col min="5" max="5" width="22.1796875" customWidth="1"/>
  </cols>
  <sheetData>
    <row r="2" spans="2:5" x14ac:dyDescent="0.35">
      <c r="B2" s="84" t="s">
        <v>0</v>
      </c>
      <c r="C2" s="84"/>
      <c r="D2" s="84"/>
      <c r="E2" s="84"/>
    </row>
    <row r="3" spans="2:5" ht="15" customHeight="1" x14ac:dyDescent="0.35">
      <c r="B3" s="86" t="s">
        <v>1</v>
      </c>
      <c r="C3" s="86"/>
      <c r="D3" s="86"/>
      <c r="E3" s="86"/>
    </row>
    <row r="4" spans="2:5" x14ac:dyDescent="0.35">
      <c r="B4" s="84" t="s">
        <v>2</v>
      </c>
      <c r="C4" s="84"/>
      <c r="D4" s="84"/>
      <c r="E4" s="84"/>
    </row>
    <row r="6" spans="2:5" x14ac:dyDescent="0.35">
      <c r="B6" t="s">
        <v>3</v>
      </c>
      <c r="C6" t="s">
        <v>4</v>
      </c>
      <c r="D6" s="6"/>
    </row>
    <row r="7" spans="2:5" x14ac:dyDescent="0.35">
      <c r="B7" t="s">
        <v>5</v>
      </c>
      <c r="C7" s="6">
        <v>2022</v>
      </c>
      <c r="D7" s="6"/>
    </row>
    <row r="8" spans="2:5" x14ac:dyDescent="0.35">
      <c r="B8" t="s">
        <v>6</v>
      </c>
      <c r="C8" t="s">
        <v>122</v>
      </c>
      <c r="D8" s="6"/>
    </row>
    <row r="9" spans="2:5" ht="15" customHeight="1" x14ac:dyDescent="0.35">
      <c r="B9" t="s">
        <v>7</v>
      </c>
      <c r="C9" s="87" t="s">
        <v>8</v>
      </c>
      <c r="D9" s="87"/>
      <c r="E9" s="87"/>
    </row>
    <row r="10" spans="2:5" ht="15" customHeight="1" x14ac:dyDescent="0.35">
      <c r="B10" t="s">
        <v>9</v>
      </c>
      <c r="C10" s="80" t="s">
        <v>10</v>
      </c>
      <c r="D10" s="80"/>
      <c r="E10" s="80"/>
    </row>
    <row r="11" spans="2:5" x14ac:dyDescent="0.35">
      <c r="C11" s="80"/>
      <c r="D11" s="80"/>
      <c r="E11" s="80"/>
    </row>
    <row r="13" spans="2:5" ht="29" x14ac:dyDescent="0.3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35">
      <c r="B14" s="12" t="s">
        <v>15</v>
      </c>
      <c r="C14" s="14">
        <v>106</v>
      </c>
      <c r="D14" s="14">
        <v>3580</v>
      </c>
      <c r="E14" s="19">
        <v>2.9608938547486034E-2</v>
      </c>
    </row>
    <row r="15" spans="2:5" x14ac:dyDescent="0.35">
      <c r="B15" s="12" t="s">
        <v>16</v>
      </c>
      <c r="C15" s="14">
        <v>531</v>
      </c>
      <c r="D15" s="24">
        <v>24800</v>
      </c>
      <c r="E15" s="19">
        <v>2.1411290322580646E-2</v>
      </c>
    </row>
    <row r="16" spans="2:5" x14ac:dyDescent="0.35">
      <c r="B16" s="12" t="s">
        <v>17</v>
      </c>
      <c r="C16" s="14">
        <v>30784</v>
      </c>
      <c r="D16" s="24">
        <v>915166</v>
      </c>
      <c r="E16" s="19">
        <v>3.3637613285458591E-2</v>
      </c>
    </row>
    <row r="17" spans="2:10" x14ac:dyDescent="0.35">
      <c r="B17" s="3" t="s">
        <v>18</v>
      </c>
      <c r="C17" s="21">
        <f>SUM(C14:C16)</f>
        <v>31421</v>
      </c>
      <c r="D17" s="21">
        <f>SUM(D14:D16)</f>
        <v>943546</v>
      </c>
      <c r="E17" s="22">
        <f>IFERROR(C17/D17,0)</f>
        <v>3.3300973137504693E-2</v>
      </c>
      <c r="I17" s="26"/>
      <c r="J17" s="26"/>
    </row>
    <row r="18" spans="2:10" x14ac:dyDescent="0.35">
      <c r="J18" s="26"/>
    </row>
    <row r="19" spans="2:10" x14ac:dyDescent="0.35">
      <c r="C19" s="20"/>
      <c r="F19" t="s">
        <v>19</v>
      </c>
    </row>
    <row r="20" spans="2:10" x14ac:dyDescent="0.35">
      <c r="C20" s="20"/>
      <c r="D20" s="23"/>
    </row>
    <row r="21" spans="2:10" x14ac:dyDescent="0.35">
      <c r="D21" s="23"/>
      <c r="E21" t="s">
        <v>19</v>
      </c>
    </row>
    <row r="22" spans="2:10" x14ac:dyDescent="0.35">
      <c r="D22" s="23"/>
    </row>
    <row r="23" spans="2:10" x14ac:dyDescent="0.3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3" zoomScale="85" zoomScaleNormal="85" workbookViewId="0">
      <selection activeCell="D15" sqref="D15"/>
    </sheetView>
  </sheetViews>
  <sheetFormatPr baseColWidth="10" defaultColWidth="9.1796875" defaultRowHeight="14.5" x14ac:dyDescent="0.35"/>
  <cols>
    <col min="1" max="1" width="4.453125" customWidth="1"/>
    <col min="2" max="2" width="28.7265625" customWidth="1"/>
    <col min="3" max="3" width="46.81640625" customWidth="1"/>
    <col min="4" max="4" width="35.26953125" customWidth="1"/>
    <col min="5" max="5" width="14.1796875" customWidth="1"/>
  </cols>
  <sheetData>
    <row r="2" spans="2:9" x14ac:dyDescent="0.35">
      <c r="B2" s="84" t="s">
        <v>20</v>
      </c>
      <c r="C2" s="84"/>
      <c r="D2" s="84"/>
      <c r="E2" s="84"/>
    </row>
    <row r="3" spans="2:9" ht="15" customHeight="1" x14ac:dyDescent="0.35">
      <c r="B3" s="86" t="s">
        <v>21</v>
      </c>
      <c r="C3" s="86"/>
      <c r="D3" s="86"/>
      <c r="E3" s="86"/>
    </row>
    <row r="4" spans="2:9" x14ac:dyDescent="0.35">
      <c r="B4" s="84" t="s">
        <v>2</v>
      </c>
      <c r="C4" s="84"/>
      <c r="D4" s="84"/>
      <c r="E4" s="84"/>
    </row>
    <row r="5" spans="2:9" x14ac:dyDescent="0.35">
      <c r="B5" s="25"/>
      <c r="C5" s="25"/>
      <c r="D5" s="25"/>
      <c r="E5" s="25"/>
    </row>
    <row r="6" spans="2:9" x14ac:dyDescent="0.35">
      <c r="B6" t="s">
        <v>3</v>
      </c>
      <c r="C6" t="s">
        <v>4</v>
      </c>
    </row>
    <row r="7" spans="2:9" x14ac:dyDescent="0.35">
      <c r="B7" t="s">
        <v>5</v>
      </c>
      <c r="C7" s="6">
        <v>2022</v>
      </c>
    </row>
    <row r="8" spans="2:9" x14ac:dyDescent="0.35">
      <c r="B8" t="s">
        <v>6</v>
      </c>
      <c r="C8" t="str">
        <f>'Anexo I (CAT)'!C8</f>
        <v>Octubre</v>
      </c>
    </row>
    <row r="9" spans="2:9" ht="15" customHeight="1" x14ac:dyDescent="0.35">
      <c r="B9" t="s">
        <v>7</v>
      </c>
      <c r="C9" s="1" t="s">
        <v>22</v>
      </c>
      <c r="D9" s="1"/>
    </row>
    <row r="10" spans="2:9" ht="15.75" customHeight="1" x14ac:dyDescent="0.35">
      <c r="B10" t="s">
        <v>9</v>
      </c>
      <c r="C10" s="80" t="s">
        <v>23</v>
      </c>
      <c r="D10" s="80"/>
      <c r="E10" s="80"/>
    </row>
    <row r="12" spans="2:9" ht="56.25" customHeight="1" x14ac:dyDescent="0.3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35">
      <c r="B13" s="12">
        <v>123</v>
      </c>
      <c r="C13" s="14">
        <v>1486441</v>
      </c>
      <c r="D13" s="14">
        <v>1486441</v>
      </c>
      <c r="E13" s="17">
        <v>1</v>
      </c>
      <c r="I13" s="15"/>
    </row>
    <row r="14" spans="2:9" x14ac:dyDescent="0.35">
      <c r="B14" s="16">
        <v>102</v>
      </c>
      <c r="C14" s="14">
        <v>16712</v>
      </c>
      <c r="D14" s="14">
        <v>16712</v>
      </c>
      <c r="E14" s="17">
        <v>1</v>
      </c>
      <c r="I14" s="15"/>
    </row>
    <row r="15" spans="2:9" x14ac:dyDescent="0.35">
      <c r="B15" s="16">
        <v>103</v>
      </c>
      <c r="C15" s="14">
        <v>26272</v>
      </c>
      <c r="D15" s="14">
        <v>26272</v>
      </c>
      <c r="E15" s="17">
        <v>1</v>
      </c>
      <c r="I15" s="15"/>
    </row>
    <row r="16" spans="2:9" ht="48.75" customHeight="1" x14ac:dyDescent="0.3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35">
      <c r="B17" s="12">
        <v>123</v>
      </c>
      <c r="C17" s="14">
        <v>854076</v>
      </c>
      <c r="D17" s="14">
        <v>915166</v>
      </c>
      <c r="E17" s="17">
        <v>0.93324708304285775</v>
      </c>
    </row>
    <row r="18" spans="2:5" x14ac:dyDescent="0.35">
      <c r="B18" s="16">
        <v>102</v>
      </c>
      <c r="C18" s="14">
        <v>3421</v>
      </c>
      <c r="D18" s="14">
        <v>3580</v>
      </c>
      <c r="E18" s="17">
        <v>0.95558659217877095</v>
      </c>
    </row>
    <row r="19" spans="2:5" x14ac:dyDescent="0.35">
      <c r="B19" s="12">
        <v>103</v>
      </c>
      <c r="C19" s="14">
        <v>24227</v>
      </c>
      <c r="D19" s="14">
        <v>24800</v>
      </c>
      <c r="E19" s="17">
        <v>0.97689516129032261</v>
      </c>
    </row>
    <row r="20" spans="2:5" x14ac:dyDescent="0.35">
      <c r="C20" s="31"/>
      <c r="D20" s="31"/>
      <c r="E20" s="34"/>
    </row>
    <row r="22" spans="2:5" x14ac:dyDescent="0.35">
      <c r="B22" s="8" t="s">
        <v>32</v>
      </c>
      <c r="C22" s="8"/>
      <c r="D22" s="8"/>
      <c r="E22" s="8"/>
    </row>
    <row r="23" spans="2:5" x14ac:dyDescent="0.3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53125" defaultRowHeight="14.5" x14ac:dyDescent="0.35"/>
  <cols>
    <col min="1" max="1" width="5.26953125" customWidth="1"/>
    <col min="2" max="2" width="28.81640625" bestFit="1" customWidth="1"/>
    <col min="3" max="3" width="24.54296875" bestFit="1" customWidth="1"/>
    <col min="4" max="4" width="25.453125" bestFit="1" customWidth="1"/>
    <col min="5" max="5" width="12.08984375" bestFit="1" customWidth="1"/>
    <col min="6" max="6" width="12.54296875" bestFit="1" customWidth="1"/>
    <col min="7" max="8" width="12.08984375" bestFit="1" customWidth="1"/>
    <col min="9" max="9" width="17.6328125" bestFit="1" customWidth="1"/>
    <col min="10" max="10" width="17.90625" bestFit="1" customWidth="1"/>
    <col min="11" max="11" width="25.453125" bestFit="1" customWidth="1"/>
    <col min="12" max="12" width="21.90625" bestFit="1" customWidth="1"/>
  </cols>
  <sheetData>
    <row r="2" spans="2:18" x14ac:dyDescent="0.35">
      <c r="B2" s="36" t="s">
        <v>41</v>
      </c>
      <c r="C2" s="39" t="s">
        <v>33</v>
      </c>
      <c r="D2" s="39" t="s">
        <v>34</v>
      </c>
      <c r="E2" s="28" t="s">
        <v>35</v>
      </c>
      <c r="G2" s="27" t="s">
        <v>41</v>
      </c>
      <c r="H2" s="39" t="s">
        <v>35</v>
      </c>
      <c r="I2" s="39" t="s">
        <v>42</v>
      </c>
      <c r="J2" s="39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3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3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3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3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35">
      <c r="B7" s="11" t="s">
        <v>46</v>
      </c>
      <c r="C7" s="31">
        <v>935852</v>
      </c>
      <c r="D7" s="31">
        <v>847184</v>
      </c>
      <c r="E7" s="37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3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3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3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3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35">
      <c r="B12" s="12" t="s">
        <v>37</v>
      </c>
      <c r="C12" s="30">
        <v>15990</v>
      </c>
      <c r="D12" s="13"/>
      <c r="K12" s="13"/>
      <c r="L12" s="13"/>
    </row>
    <row r="13" spans="2:18" x14ac:dyDescent="0.35">
      <c r="B13" s="12" t="s">
        <v>38</v>
      </c>
      <c r="C13" s="30">
        <v>25890</v>
      </c>
      <c r="D13" s="13"/>
      <c r="N13" s="13"/>
    </row>
    <row r="14" spans="2:18" x14ac:dyDescent="0.3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35">
      <c r="D17" s="41"/>
    </row>
    <row r="18" spans="2:13" x14ac:dyDescent="0.35">
      <c r="M18" s="13"/>
    </row>
    <row r="19" spans="2:13" x14ac:dyDescent="0.35">
      <c r="B19" s="27" t="s">
        <v>33</v>
      </c>
      <c r="C19" s="27" t="s">
        <v>49</v>
      </c>
      <c r="K19" s="15"/>
    </row>
    <row r="20" spans="2:13" x14ac:dyDescent="0.35">
      <c r="B20" s="27" t="s">
        <v>41</v>
      </c>
      <c r="C20" s="39" t="s">
        <v>50</v>
      </c>
      <c r="D20" s="39" t="s">
        <v>51</v>
      </c>
      <c r="E20" t="s">
        <v>46</v>
      </c>
      <c r="K20" s="15"/>
    </row>
    <row r="21" spans="2:13" x14ac:dyDescent="0.3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35">
      <c r="B22" s="6" t="s">
        <v>38</v>
      </c>
      <c r="C22" s="20">
        <v>24076</v>
      </c>
      <c r="D22" s="20"/>
      <c r="E22" s="20">
        <v>24076</v>
      </c>
    </row>
    <row r="23" spans="2:13" x14ac:dyDescent="0.3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3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3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35">
      <c r="B26" s="6"/>
      <c r="C26" s="20"/>
      <c r="D26" s="20"/>
      <c r="E26" s="20"/>
    </row>
    <row r="27" spans="2:13" x14ac:dyDescent="0.35">
      <c r="B27" s="36" t="s">
        <v>52</v>
      </c>
      <c r="C27" s="11" t="s">
        <v>37</v>
      </c>
      <c r="H27" s="27" t="s">
        <v>57</v>
      </c>
      <c r="I27" t="s">
        <v>59</v>
      </c>
    </row>
    <row r="29" spans="2:13" x14ac:dyDescent="0.35">
      <c r="B29" s="36" t="s">
        <v>33</v>
      </c>
      <c r="C29" s="36" t="s">
        <v>49</v>
      </c>
      <c r="D29" s="11"/>
      <c r="E29" s="11"/>
      <c r="H29" s="27" t="s">
        <v>41</v>
      </c>
      <c r="I29" t="s">
        <v>53</v>
      </c>
      <c r="J29" s="39" t="s">
        <v>33</v>
      </c>
      <c r="K29" s="39" t="s">
        <v>34</v>
      </c>
      <c r="L29" t="s">
        <v>56</v>
      </c>
    </row>
    <row r="30" spans="2:13" x14ac:dyDescent="0.35">
      <c r="B30" s="36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35">
        <v>902886</v>
      </c>
      <c r="J30" s="20">
        <v>878894</v>
      </c>
      <c r="K30" s="20">
        <v>794959</v>
      </c>
      <c r="L30" s="35">
        <v>29951</v>
      </c>
      <c r="M30" s="38">
        <f>+L30/I30</f>
        <v>3.3172515688580838E-2</v>
      </c>
    </row>
    <row r="31" spans="2:13" x14ac:dyDescent="0.3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35">
        <v>30535</v>
      </c>
      <c r="J31" s="20">
        <v>29374</v>
      </c>
      <c r="K31" s="20">
        <v>25586</v>
      </c>
      <c r="L31" s="35">
        <v>715</v>
      </c>
      <c r="M31" s="38">
        <f t="shared" ref="M31:M32" si="8">+L31/I31</f>
        <v>2.3415752415261174E-2</v>
      </c>
    </row>
    <row r="32" spans="2:13" x14ac:dyDescent="0.35">
      <c r="B32" s="40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35">
        <v>25890</v>
      </c>
      <c r="J32" s="20">
        <v>24076</v>
      </c>
      <c r="K32" s="20">
        <v>23312</v>
      </c>
      <c r="L32" s="35">
        <v>555</v>
      </c>
      <c r="M32" s="38">
        <f t="shared" si="8"/>
        <v>2.1436848203939745E-2</v>
      </c>
    </row>
    <row r="33" spans="2:13" x14ac:dyDescent="0.3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35">
        <v>3686</v>
      </c>
      <c r="J33" s="20">
        <v>3508</v>
      </c>
      <c r="K33" s="20">
        <v>3327</v>
      </c>
      <c r="L33" s="35">
        <v>117</v>
      </c>
      <c r="M33" s="11"/>
    </row>
    <row r="34" spans="2:13" x14ac:dyDescent="0.35">
      <c r="B34" s="40" t="s">
        <v>54</v>
      </c>
      <c r="C34" s="31">
        <v>1383</v>
      </c>
      <c r="D34" s="31"/>
      <c r="E34" s="31">
        <v>1383</v>
      </c>
      <c r="H34" s="6" t="s">
        <v>46</v>
      </c>
      <c r="I34" s="35">
        <v>962997</v>
      </c>
      <c r="J34" s="20">
        <v>935852</v>
      </c>
      <c r="K34" s="20">
        <v>847184</v>
      </c>
      <c r="L34" s="35">
        <v>31338</v>
      </c>
    </row>
    <row r="35" spans="2:13" x14ac:dyDescent="0.3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3" ma:contentTypeDescription="Crear nuevo documento." ma:contentTypeScope="" ma:versionID="83335ef53063e27c9aa7002889e0bf77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55ff944cb42fe2947d371dfa544f1263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BE2B7-90C1-4940-A454-88037A429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Velasquez Alfaro Leonardo Paolo</cp:lastModifiedBy>
  <cp:revision/>
  <dcterms:created xsi:type="dcterms:W3CDTF">2013-11-15T20:02:00Z</dcterms:created>
  <dcterms:modified xsi:type="dcterms:W3CDTF">2022-11-23T17:38:07Z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